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000" windowHeight="1464" tabRatio="823"/>
  </bookViews>
  <sheets>
    <sheet name="osszesito" sheetId="1" r:id="rId1"/>
    <sheet name="1.1" sheetId="2" r:id="rId2"/>
    <sheet name="1.2" sheetId="4" r:id="rId3"/>
    <sheet name="1.3" sheetId="5" r:id="rId4"/>
    <sheet name="1.4" sheetId="6" r:id="rId5"/>
    <sheet name="1.5" sheetId="7" r:id="rId6"/>
    <sheet name="1.6" sheetId="8" r:id="rId7"/>
    <sheet name="1.7" sheetId="9" r:id="rId8"/>
    <sheet name="1.8" sheetId="10" r:id="rId9"/>
    <sheet name="1.9" sheetId="11" r:id="rId10"/>
    <sheet name="1.10" sheetId="43" r:id="rId11"/>
    <sheet name="1.11" sheetId="44" r:id="rId12"/>
    <sheet name="1.12" sheetId="45" r:id="rId13"/>
    <sheet name="1.13" sheetId="46" r:id="rId14"/>
    <sheet name="1.14" sheetId="47" r:id="rId15"/>
    <sheet name="1.15" sheetId="48" r:id="rId16"/>
    <sheet name="1.16" sheetId="49" r:id="rId17"/>
    <sheet name="1.17" sheetId="50" r:id="rId18"/>
    <sheet name="1.18" sheetId="51" r:id="rId19"/>
    <sheet name="1.19" sheetId="52" r:id="rId20"/>
    <sheet name="1.20" sheetId="53" r:id="rId21"/>
    <sheet name="1.21" sheetId="54" r:id="rId22"/>
    <sheet name="1.22" sheetId="55" r:id="rId23"/>
    <sheet name="1.23" sheetId="56" r:id="rId24"/>
    <sheet name="1.24" sheetId="57" r:id="rId25"/>
    <sheet name="1.25" sheetId="58" r:id="rId26"/>
    <sheet name="1.26" sheetId="59" r:id="rId27"/>
    <sheet name="1.27" sheetId="60" r:id="rId28"/>
    <sheet name="1.28" sheetId="61" r:id="rId29"/>
    <sheet name="1.29" sheetId="62" r:id="rId30"/>
    <sheet name="1.30" sheetId="63" r:id="rId31"/>
    <sheet name="1.31" sheetId="64" r:id="rId32"/>
    <sheet name="1.32" sheetId="65" r:id="rId33"/>
    <sheet name="1.33" sheetId="66" r:id="rId34"/>
    <sheet name="1.34" sheetId="67" r:id="rId35"/>
    <sheet name="1.35" sheetId="68" r:id="rId36"/>
    <sheet name="1.36" sheetId="69" r:id="rId37"/>
    <sheet name="1.37" sheetId="70" r:id="rId38"/>
    <sheet name="1.38" sheetId="71" r:id="rId39"/>
    <sheet name="1.39" sheetId="72" r:id="rId40"/>
    <sheet name="1.40" sheetId="73" r:id="rId41"/>
    <sheet name="1.41" sheetId="74" r:id="rId42"/>
    <sheet name="1.42" sheetId="75" r:id="rId43"/>
    <sheet name="1.43" sheetId="76" r:id="rId44"/>
    <sheet name="1.44" sheetId="77" r:id="rId45"/>
    <sheet name="1.45" sheetId="78" r:id="rId46"/>
    <sheet name="1.46" sheetId="79" r:id="rId47"/>
    <sheet name="1.47" sheetId="80" r:id="rId48"/>
    <sheet name="1.48" sheetId="81" r:id="rId49"/>
    <sheet name="1.49" sheetId="82" r:id="rId50"/>
    <sheet name="1.50" sheetId="83" r:id="rId51"/>
    <sheet name="1.51" sheetId="84" r:id="rId52"/>
    <sheet name="1.52" sheetId="85" r:id="rId53"/>
    <sheet name="1.53" sheetId="86" r:id="rId54"/>
    <sheet name="1.54" sheetId="87" r:id="rId55"/>
    <sheet name="1.55" sheetId="88" r:id="rId56"/>
    <sheet name="1.56" sheetId="89" r:id="rId57"/>
    <sheet name="1.57" sheetId="90" r:id="rId58"/>
    <sheet name="1.58" sheetId="91" r:id="rId59"/>
    <sheet name="1.59" sheetId="93" r:id="rId60"/>
    <sheet name="1.60" sheetId="94" r:id="rId61"/>
    <sheet name="1.61" sheetId="95" r:id="rId62"/>
    <sheet name="1.62" sheetId="96" r:id="rId63"/>
    <sheet name="1.63" sheetId="97" r:id="rId64"/>
    <sheet name="1.64" sheetId="98" r:id="rId65"/>
  </sheets>
  <definedNames>
    <definedName name="_xlnm._FilterDatabase" localSheetId="0" hidden="1">osszesito!$A$1:$G$67</definedName>
    <definedName name="_xlnm.Print_Area" localSheetId="1">'1.1'!$A$1:$B$17</definedName>
    <definedName name="_xlnm.Print_Area" localSheetId="10">'1.10'!$A$1:$B$11</definedName>
    <definedName name="_xlnm.Print_Area" localSheetId="11">'1.11'!$A$1:$B$20</definedName>
    <definedName name="_xlnm.Print_Area" localSheetId="12">'1.12'!$A$1:$B$12</definedName>
    <definedName name="_xlnm.Print_Area" localSheetId="13">'1.13'!$A$1:$B$12</definedName>
    <definedName name="_xlnm.Print_Area" localSheetId="14">'1.14'!$A$1:$B$12</definedName>
    <definedName name="_xlnm.Print_Area" localSheetId="15">'1.15'!$A$1:$B$13</definedName>
    <definedName name="_xlnm.Print_Area" localSheetId="16">'1.16'!$A$1:$B$12</definedName>
    <definedName name="_xlnm.Print_Area" localSheetId="17">'1.17'!$A$1:$B$10</definedName>
    <definedName name="_xlnm.Print_Area" localSheetId="18">'1.18'!$A$1:$B$12</definedName>
    <definedName name="_xlnm.Print_Area" localSheetId="19">'1.19'!$A$1:$B$11</definedName>
    <definedName name="_xlnm.Print_Area" localSheetId="2">'1.2'!$A$1:$B$10</definedName>
    <definedName name="_xlnm.Print_Area" localSheetId="23">'1.23'!$A$1:$B$16</definedName>
    <definedName name="_xlnm.Print_Area" localSheetId="24">'1.24'!$A$1:$B$16</definedName>
    <definedName name="_xlnm.Print_Area" localSheetId="25">'1.25'!$A$1:$B$16</definedName>
    <definedName name="_xlnm.Print_Area" localSheetId="26">'1.26'!$A$1:$B$11</definedName>
    <definedName name="_xlnm.Print_Area" localSheetId="27">'1.27'!$A$1:$B$11</definedName>
    <definedName name="_xlnm.Print_Area" localSheetId="4">'1.4'!$A$1:$B$17</definedName>
    <definedName name="_xlnm.Print_Area" localSheetId="5">'1.5'!$A$1:$B$10</definedName>
    <definedName name="_xlnm.Print_Area" localSheetId="6">'1.6'!$A$1:$B$16</definedName>
    <definedName name="_xlnm.Print_Area" localSheetId="7">'1.7'!$A$1:$B$10</definedName>
    <definedName name="_xlnm.Print_Area" localSheetId="8">'1.8'!$A$1:$B$15</definedName>
    <definedName name="_xlnm.Print_Area" localSheetId="0">osszesito!$A$1:$G$70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7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B3" i="84"/>
  <c r="B2" i="84"/>
  <c r="B3" i="83"/>
  <c r="B2" i="83"/>
  <c r="B3" i="82"/>
  <c r="B2" i="82"/>
  <c r="B3" i="81"/>
  <c r="B2" i="81"/>
  <c r="B3" i="80"/>
  <c r="B2" i="80"/>
  <c r="B3" i="79"/>
  <c r="B2" i="79"/>
  <c r="B3" i="78"/>
  <c r="B2" i="78"/>
  <c r="B3" i="77"/>
  <c r="B2" i="77"/>
  <c r="B3" i="76"/>
  <c r="B2" i="76"/>
  <c r="B3" i="75"/>
  <c r="B2" i="75"/>
  <c r="B3" i="74"/>
  <c r="B2" i="74"/>
  <c r="B3" i="73"/>
  <c r="B2" i="73"/>
  <c r="B3" i="72"/>
  <c r="B2" i="72"/>
  <c r="B3" i="71"/>
  <c r="B2" i="71"/>
  <c r="B3" i="70"/>
  <c r="B2" i="70"/>
  <c r="B3" i="69"/>
  <c r="B2" i="69"/>
  <c r="B3" i="68"/>
  <c r="B2" i="68"/>
  <c r="B3" i="67"/>
  <c r="B2" i="67"/>
  <c r="B3" i="66"/>
  <c r="B2" i="66"/>
  <c r="B3" i="65"/>
  <c r="B2" i="65"/>
  <c r="B3" i="64"/>
  <c r="B2" i="64"/>
  <c r="B3" i="63"/>
  <c r="B2" i="63"/>
  <c r="B3" i="62"/>
  <c r="B2" i="62"/>
  <c r="B3" i="61"/>
  <c r="B2" i="61"/>
  <c r="B3" i="60"/>
  <c r="B2" i="60"/>
  <c r="B3" i="59"/>
  <c r="B2" i="59"/>
  <c r="B3" i="58"/>
  <c r="B2" i="58"/>
  <c r="B3" i="57"/>
  <c r="B2" i="57"/>
  <c r="B2" i="48"/>
  <c r="B3" i="56"/>
  <c r="B2" i="56"/>
  <c r="B3" i="55"/>
  <c r="B2" i="55"/>
  <c r="B3" i="54"/>
  <c r="B2" i="54"/>
  <c r="B3" i="53"/>
  <c r="B2" i="53"/>
  <c r="B3" i="52"/>
  <c r="B2" i="52"/>
  <c r="B3" i="51"/>
  <c r="B2" i="51"/>
  <c r="B3" i="50"/>
  <c r="B2" i="50"/>
  <c r="B3" i="49"/>
  <c r="B2" i="49"/>
  <c r="B1" i="49"/>
  <c r="B3" i="48"/>
  <c r="B3" i="47"/>
  <c r="B2" i="47"/>
  <c r="B3" i="46"/>
  <c r="B2" i="46"/>
  <c r="B3" i="45"/>
  <c r="B2" i="45"/>
  <c r="B3" i="44"/>
  <c r="B2" i="44"/>
  <c r="B1" i="43"/>
  <c r="B2" i="43"/>
  <c r="B3" i="43"/>
  <c r="B2" i="11"/>
  <c r="B1" i="11"/>
  <c r="B3" i="11"/>
  <c r="B3" i="10"/>
  <c r="B2" i="10"/>
  <c r="B1" i="10"/>
  <c r="B3" i="9"/>
  <c r="B2" i="9"/>
  <c r="B1" i="9"/>
  <c r="B3" i="8"/>
  <c r="B2" i="8"/>
  <c r="B1" i="8"/>
  <c r="B3" i="7"/>
  <c r="B2" i="7"/>
  <c r="B1" i="7"/>
  <c r="B3" i="6"/>
  <c r="B2" i="6"/>
  <c r="B1" i="6"/>
  <c r="B3" i="5"/>
  <c r="B2" i="5"/>
  <c r="B1" i="5"/>
  <c r="B3" i="4"/>
  <c r="B2" i="4"/>
  <c r="B1" i="4"/>
  <c r="B1" i="2"/>
  <c r="B3" i="2"/>
  <c r="B2" i="2"/>
</calcChain>
</file>

<file path=xl/sharedStrings.xml><?xml version="1.0" encoding="utf-8"?>
<sst xmlns="http://schemas.openxmlformats.org/spreadsheetml/2006/main" count="1294" uniqueCount="467">
  <si>
    <t>#</t>
  </si>
  <si>
    <t>Megnevezés</t>
  </si>
  <si>
    <t>Mennyiség</t>
  </si>
  <si>
    <t>Összes darabszám</t>
  </si>
  <si>
    <t>Minimum műszaki előírás</t>
  </si>
  <si>
    <t>Tétel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</si>
  <si>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</si>
  <si>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</si>
  <si>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</si>
  <si>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</si>
  <si>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</si>
  <si>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</si>
  <si>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</si>
  <si>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</si>
  <si>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</si>
  <si>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Referencia szint</t>
  </si>
  <si>
    <t>Megajánlott berendezés paraméterei</t>
  </si>
  <si>
    <t>1. Vezérlő berendezések</t>
  </si>
  <si>
    <t>Nettó egységár</t>
  </si>
  <si>
    <t>Nettó tételár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</si>
  <si>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</si>
  <si>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</si>
  <si>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</si>
  <si>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</si>
  <si>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</si>
  <si>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</si>
  <si>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</si>
  <si>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</si>
  <si>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</si>
  <si>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</si>
  <si>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</si>
  <si>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</si>
  <si>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</si>
  <si>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</si>
  <si>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</si>
  <si>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</si>
  <si>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</si>
  <si>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</si>
  <si>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</si>
  <si>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</si>
  <si>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</si>
  <si>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</si>
  <si>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</si>
  <si>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</si>
  <si>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</si>
  <si>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</si>
  <si>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</si>
  <si>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</si>
  <si>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</si>
  <si>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</si>
  <si>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</si>
  <si>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</si>
  <si>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</si>
  <si>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</si>
  <si>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</si>
  <si>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</si>
  <si>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</si>
  <si>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</si>
  <si>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</si>
  <si>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</si>
  <si>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</si>
  <si>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</si>
  <si>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</si>
  <si>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</si>
  <si>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</si>
  <si>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</si>
  <si>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</si>
  <si>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</si>
  <si>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</si>
  <si>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</si>
  <si>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</si>
  <si>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</si>
  <si>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</si>
  <si>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</si>
  <si>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</si>
  <si>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Aktív line-array hangsugárzó elem</t>
  </si>
  <si>
    <t>Függesztő keret</t>
  </si>
  <si>
    <t>Aktív szub hangsugárzó elem</t>
  </si>
  <si>
    <t>Jelprocesszor</t>
  </si>
  <si>
    <t>Távmonitor interfész</t>
  </si>
  <si>
    <t>Front fill hangsugárzó</t>
  </si>
  <si>
    <t>Monitor hangsugárzó</t>
  </si>
  <si>
    <t>U-konzol effekt hangsugárzókhoz</t>
  </si>
  <si>
    <t>Rack, 2x monitor</t>
  </si>
  <si>
    <t>Rack, 2x sidefill</t>
  </si>
  <si>
    <t>Aktív miniatűr hangsugárzó elem</t>
  </si>
  <si>
    <t>Konzol miniatűr hangsugárzókhoz</t>
  </si>
  <si>
    <t>0,5T duplafékes emelőmotor 10 méter lánccal</t>
  </si>
  <si>
    <t>Motorkábel, 15 m</t>
  </si>
  <si>
    <t>2 csatornás kézi vezérlő</t>
  </si>
  <si>
    <t>Rack, motor</t>
  </si>
  <si>
    <t>Digitális keverőpult rendszer, control surface</t>
  </si>
  <si>
    <t>Digitális keverőpult rendszer, local rack</t>
  </si>
  <si>
    <t>Digitális keverőpult rendszer, stage box</t>
  </si>
  <si>
    <t>Rack, keverő</t>
  </si>
  <si>
    <t>4 csatornás digitális vezetéknélküli vevő</t>
  </si>
  <si>
    <t>Övadó</t>
  </si>
  <si>
    <t>Kéziadó B87 fejjel</t>
  </si>
  <si>
    <t>Antenna osztó</t>
  </si>
  <si>
    <t>Irányított aktív/passzív lapantenna</t>
  </si>
  <si>
    <t>Időjárásálló huzat lapantennához</t>
  </si>
  <si>
    <t>Antenna kábel</t>
  </si>
  <si>
    <t>Rack, vezetéknélküli mikrofon rendszerhez</t>
  </si>
  <si>
    <t>Csiptetős kapszula</t>
  </si>
  <si>
    <t>Csiptetős kábel</t>
  </si>
  <si>
    <t>Csempe lábdob mikrofon</t>
  </si>
  <si>
    <t>Dinamikus lábdob mikrofon</t>
  </si>
  <si>
    <t>Tam mikrofon</t>
  </si>
  <si>
    <t>Pergő mikrofon</t>
  </si>
  <si>
    <t>Perka mikrofon</t>
  </si>
  <si>
    <t>Kondenzátor mikrofon készlet</t>
  </si>
  <si>
    <t>Kondenzátor mikrofon</t>
  </si>
  <si>
    <t>Vokál mikrofon</t>
  </si>
  <si>
    <t>Hangszer mikrofon</t>
  </si>
  <si>
    <t>Csiptethető hangszermikrofon készlet, 10 db-os</t>
  </si>
  <si>
    <t>Dobtartó</t>
  </si>
  <si>
    <t>Mikrofon állvány, nagy</t>
  </si>
  <si>
    <t>Mikrofon állvány, kicsi</t>
  </si>
  <si>
    <t>Hangfal állvány készlet, 2 db-os, táskában</t>
  </si>
  <si>
    <t>Rack, állványos</t>
  </si>
  <si>
    <t>Stúdiómonitor</t>
  </si>
  <si>
    <t>Erősáramú kábel készlet (táp)</t>
  </si>
  <si>
    <t>Gyengeáramú kábel készlet (jel)</t>
  </si>
  <si>
    <t>Rack, kábeles kicsi</t>
  </si>
  <si>
    <t>Rack, kábeles nagy</t>
  </si>
  <si>
    <t>Gurulós kocsi, 4 db 1.1 tételhez</t>
  </si>
  <si>
    <t>Gurulós kocsi, 1 db 1.4 elemhez</t>
  </si>
  <si>
    <t>Tápegység 1.15 elemhez</t>
  </si>
  <si>
    <t>M.E.</t>
  </si>
  <si>
    <t>db</t>
  </si>
  <si>
    <t>klt</t>
  </si>
  <si>
    <t>Meyer Sound - Leopard WP</t>
  </si>
  <si>
    <t>Beépített, legalább 2 utas, kapcsoló üzemű erősítő</t>
  </si>
  <si>
    <t>Legalább 8", legfeljebb 10"  mélyközép tartományt reprodukáló hangszóróval szerelve</t>
  </si>
  <si>
    <t>Gyárilag kivitelezett időjárásálló kivitel.</t>
  </si>
  <si>
    <t>Önálló készülékházba zárt tápegységgel szerelve</t>
  </si>
  <si>
    <t>Beépített limiterrel</t>
  </si>
  <si>
    <t>Meyer Sound MG-Leopard/900</t>
  </si>
  <si>
    <t>Min hét darab 1.1 tétel függesztésére alkalmas fém függesztőkeret</t>
  </si>
  <si>
    <t>Gyári nyilatkozat a teherbírásról min 7:1 biztonsági faktorral</t>
  </si>
  <si>
    <t>min 4db 1.1 tétel szállítására alkalmas</t>
  </si>
  <si>
    <t>4db Kerékkel ellátott, fémből készült szállítókocsi az 1.1 tételhez</t>
  </si>
  <si>
    <t>Meyer Sound 900-LFC WP</t>
  </si>
  <si>
    <t>1db 18" hangszóróval szerelve</t>
  </si>
  <si>
    <t>legfeljebb 75kg tömeg</t>
  </si>
  <si>
    <t>Beépített kapcsoló üzemű erősítő</t>
  </si>
  <si>
    <t>CHS-MFC-900-LFC</t>
  </si>
  <si>
    <t>4db Kerékkel ellátott, fémből készült szállítókocsi az 1.14 tételhez</t>
  </si>
  <si>
    <t>min 1db 1.4 tétel szállítására alkalmas</t>
  </si>
  <si>
    <t>Meyer Sound Galaxy 816</t>
  </si>
  <si>
    <t>Audio rendszer vezérlő processzor</t>
  </si>
  <si>
    <t>Min 12 analóg szimmetrikus kijárattal rendelkezik</t>
  </si>
  <si>
    <t>Min 6 analóg szimmetrikus bejárattal rendelkezik</t>
  </si>
  <si>
    <t>min 1db RJ45 LAN csatlakozással rendelkezik</t>
  </si>
  <si>
    <t>Meyer Sound - RMServer</t>
  </si>
  <si>
    <t>1u magas eszköz</t>
  </si>
  <si>
    <t>Távfelügyeleti funkció illesztése számítógép és az 1.1 és 1.4 tételek közé</t>
  </si>
  <si>
    <t>Meyer Sound UPQ-2P</t>
  </si>
  <si>
    <t>15" mély hangszóróval szerelve</t>
  </si>
  <si>
    <t>min. 135dB max SPL @1m</t>
  </si>
  <si>
    <t>RCF - TT1A</t>
  </si>
  <si>
    <t>Minimum 800Watt beépített erősítőt tartalmaz</t>
  </si>
  <si>
    <t>10" mély hangszóróval szerelve</t>
  </si>
  <si>
    <t>beépített DSP-t tartalmaz</t>
  </si>
  <si>
    <t>min. 131dB max SPL @1m</t>
  </si>
  <si>
    <t>Fából készült készülékház</t>
  </si>
  <si>
    <t>Kompatibilis méret az 1.9 tételhez</t>
  </si>
  <si>
    <t xml:space="preserve">U alakú fém konzol </t>
  </si>
  <si>
    <t>RCF TT45-CXA</t>
  </si>
  <si>
    <t>két darab 10" mélysugárzó</t>
  </si>
  <si>
    <t>min 136dB max SPL @1m</t>
  </si>
  <si>
    <t>maximum 31kg súly</t>
  </si>
  <si>
    <t>távfelügyeleti opció</t>
  </si>
  <si>
    <t>4" kompresszios magas sugárzó</t>
  </si>
  <si>
    <t>monitorsugárzó kivitel fa szerkezetű ládában</t>
  </si>
  <si>
    <t>beépített erősítővel</t>
  </si>
  <si>
    <t>Négy kerékkel ellátott</t>
  </si>
  <si>
    <t>Konténer 2db 1.9 vagy 1.11 tétel fogadására alkalmas méretben</t>
  </si>
  <si>
    <t>Aluminium profilozott élek</t>
  </si>
  <si>
    <t>Sarokvédővel ellátott sarkok</t>
  </si>
  <si>
    <t>Négy pillangózár</t>
  </si>
  <si>
    <t>min négy kihajtható fogantyúval ellátva</t>
  </si>
  <si>
    <t>Konténer 1db 1.8 tétel fogadására alkalmas méretben</t>
  </si>
  <si>
    <t>Meyer Sound - MM4XP</t>
  </si>
  <si>
    <t>min 113dB peak SPL @1m</t>
  </si>
  <si>
    <t>1db max 5" hangszóró</t>
  </si>
  <si>
    <t>maximum 152mm magasság</t>
  </si>
  <si>
    <t>beépített erősítő</t>
  </si>
  <si>
    <t>min 80x80 lesugárzási szög</t>
  </si>
  <si>
    <t>U alakú fém konzol</t>
  </si>
  <si>
    <t>fekete színben szinterezve</t>
  </si>
  <si>
    <t>illeszkedő méret az 1.15 tételhez</t>
  </si>
  <si>
    <t>Kiegészítő tápegység 1.15 elemhez</t>
  </si>
  <si>
    <t>1U magasság</t>
  </si>
  <si>
    <t>Prolyft PAE-500DC-0210</t>
  </si>
  <si>
    <t>Prolyft PLA-30-15</t>
  </si>
  <si>
    <t>Prolyft PLE-30-020</t>
  </si>
  <si>
    <t xml:space="preserve">Fader blokkonként, érintőképernyő, min. 3db  </t>
  </si>
  <si>
    <t>DSP jelfeldolgozás: 40 bit floating</t>
  </si>
  <si>
    <t>Működési frekvencia 48 és 96 kHz</t>
  </si>
  <si>
    <t>16 GpIO vezérelhető port</t>
  </si>
  <si>
    <t>Dual redundáns tápellátás</t>
  </si>
  <si>
    <t>min. 42 db 100mm-es motoros fader, faderenként színjelölési lehetőséggel</t>
  </si>
  <si>
    <t>min. 128 bemeneti csatorna egyidejű kezelése.</t>
  </si>
  <si>
    <t>min. 32 sztereo vagy mono bus kezelése (AUX, GROUP, MATRIX, L-R-C )</t>
  </si>
  <si>
    <t>min. 4 x sztereo effekt processzor</t>
  </si>
  <si>
    <t>MIDI in/out, Word Clock in/out csatlakozások</t>
  </si>
  <si>
    <t xml:space="preserve">MADI kommunikációs platform 3x64 in/out csatorna Optika MM, vagy Cat5/Cat6 </t>
  </si>
  <si>
    <t>DANTE kommunikációs platform lehetősége , 1x64 in/out csatorna</t>
  </si>
  <si>
    <t>Távvezérlési lehetőség, tablet használatával</t>
  </si>
  <si>
    <t>min. 16 analog bemeneti csatorna</t>
  </si>
  <si>
    <t>min. 16 analog kimeneti csatorna</t>
  </si>
  <si>
    <t>min. 16 AES bemenet csatorna</t>
  </si>
  <si>
    <t>min. 16 AES kimeneti csatorna</t>
  </si>
  <si>
    <t>min. 16 GpIO vezérelhető port</t>
  </si>
  <si>
    <t>MADI kommunikációs platform 1x64 in/out csatorna Optika MM, vagy Cat5/Cat6</t>
  </si>
  <si>
    <t>Redundáns MADI kommunikáció</t>
  </si>
  <si>
    <t>min. 56 mic/line analog bemeneti csatorna</t>
  </si>
  <si>
    <t>min. 32 line analog kimeneti csatorna</t>
  </si>
  <si>
    <t>Soundcraft VI7000 local rack - 48kHz Cat5</t>
  </si>
  <si>
    <t>Soundcraft VI Stage Box 63:32 Cat5 Dante MADI</t>
  </si>
  <si>
    <t>Soundcraft VI7000</t>
  </si>
  <si>
    <t>Soundcraft Compact Stagebox Cat5 (32/8+8)</t>
  </si>
  <si>
    <t>min. 32 mic/line analog bemeneti csatorna</t>
  </si>
  <si>
    <t>min. 8 line analog kimeneti csatorna</t>
  </si>
  <si>
    <t>min. 8 AES kimeneti csatorna</t>
  </si>
  <si>
    <t>Soundcraft VI7000 rack</t>
  </si>
  <si>
    <t>Anyaga 9mm platólap, dupla „L” Alu profil, 4 bolygó kerékkel, 10 rugós füllel</t>
  </si>
  <si>
    <t>Méret: A hangkeverő berendezés specifikusan</t>
  </si>
  <si>
    <t>Belső kialakítás: merevítők, szivacsozás, tartozék tároló.</t>
  </si>
  <si>
    <t>Digitális adat kábel</t>
  </si>
  <si>
    <t>Klotz CP5EE1PW60</t>
  </si>
  <si>
    <t xml:space="preserve">75m CAT-5 kábel, fém dobon </t>
  </si>
  <si>
    <t>Fém házas RJ45 csatlakozóval szerelve</t>
  </si>
  <si>
    <t>Taposás, időjárás álló kivitel</t>
  </si>
  <si>
    <t>fémházas többcsatornás vevő egység</t>
  </si>
  <si>
    <t>digitális alapú, rádiófrekvenciás audio jelátviteli rendszer</t>
  </si>
  <si>
    <t>Kódolt audió jálátviteli képesség (encryption)</t>
  </si>
  <si>
    <t>Analóg szimmetrikus és DANTE digitális audió kijáratok</t>
  </si>
  <si>
    <t>Audio és RF kivezérlés jelző</t>
  </si>
  <si>
    <t>Az adóegység paramétereinek vezeték nélküli szinkronizációja a vevőegységről</t>
  </si>
  <si>
    <t xml:space="preserve">PC kontroll, szoftveres felületen ethernet kapcsolattal. </t>
  </si>
  <si>
    <t>Autómatikus szabad frekvencia keresése</t>
  </si>
  <si>
    <t>Shure ULX D1</t>
  </si>
  <si>
    <t xml:space="preserve">fémházas masszív kialakítású adó </t>
  </si>
  <si>
    <t>Elem/akku működés, elem/akku differenciált töltöttségi szint visszajelzés</t>
  </si>
  <si>
    <t xml:space="preserve">Akku eltávolítása nélküli töltési lehetőség </t>
  </si>
  <si>
    <t>Háttérvilágításos LCD kijelző</t>
  </si>
  <si>
    <t>frekvencia és táp zárolása funkció</t>
  </si>
  <si>
    <t>Shure ULX D2/BETA87A</t>
  </si>
  <si>
    <t>Szupercardioid kondenzátor mikrofon kapszula</t>
  </si>
  <si>
    <t>Shure UA845SWB-E</t>
  </si>
  <si>
    <t>A vezeték nélküli mikrofon rendszerrel kompatibilis, gyártó specifikus eszköz</t>
  </si>
  <si>
    <t>Fémház, hálózati tápellátás (230V)</t>
  </si>
  <si>
    <t>2 antenna bemenet</t>
  </si>
  <si>
    <t>2 x 5 antenna kimenet</t>
  </si>
  <si>
    <t>Szélessávú működés: 470-950 MHz</t>
  </si>
  <si>
    <t>Shure UA874WB</t>
  </si>
  <si>
    <t>Beépített mikrofon állvány adapter</t>
  </si>
  <si>
    <t>Minimum két állású erősítés állítási lehetőség</t>
  </si>
  <si>
    <t>BNC csatlakozás</t>
  </si>
  <si>
    <t xml:space="preserve">Időjárásálló védőzubbony az antenna részére </t>
  </si>
  <si>
    <t>Antenna kábel 10M BNC-BNC 50 ohm coax, alacsony csillapítási érték (H-155)</t>
  </si>
  <si>
    <t>Shure WA874ZP</t>
  </si>
  <si>
    <t>Gyári, időjárásálló huzat az 1.32 tételhez</t>
  </si>
  <si>
    <t>RG213/U-10</t>
  </si>
  <si>
    <t>50Ohm koax kábel</t>
  </si>
  <si>
    <t>10mm külső köpeny átmérő</t>
  </si>
  <si>
    <t>Sennheiser ME-102-NI</t>
  </si>
  <si>
    <t>12U hordláda, fiókkal. Anyaga 7mm platólap, dupla „L” Alu profil, 4 bolygó kerékkel, 6 rugós füllel</t>
  </si>
  <si>
    <t xml:space="preserve">Méret: 19”x 40cm x 12U </t>
  </si>
  <si>
    <t>Belső kialakítás: 2db fiók a vezeték nélküli mikrofon rendszer eszközeinek</t>
  </si>
  <si>
    <t>Belső kialakítás: hálózati elosztó, csatlakozó panel az audió kimeneteknek, antennáknak, üzemkészre szerelve</t>
  </si>
  <si>
    <t>Tartozék: Ethernet switch üzemkészre szerelve</t>
  </si>
  <si>
    <t>12U konténer</t>
  </si>
  <si>
    <t>Alacsony zajú, gömb karakterisztikájú cserélhető mikrofon kapszula</t>
  </si>
  <si>
    <t>Érzékenység maximum: 10 mV/Pa</t>
  </si>
  <si>
    <t>Impedancia: 1 kOhm</t>
  </si>
  <si>
    <t>Maximum hangnyomás: 127dB</t>
  </si>
  <si>
    <t xml:space="preserve">Frekvencia átvitel: 40Hz – 20 kHz </t>
  </si>
  <si>
    <t>Testszínű 2mm vastag 1,6m hosszú mikrofon kábel, cserélhető mikrofon kapszulához a digitális zsebadóval kompatibilis csatlakozóval szerelve</t>
  </si>
  <si>
    <t>Sennheiser e901</t>
  </si>
  <si>
    <t>3p XLR csatlakozás, 48V tápellátás</t>
  </si>
  <si>
    <t>Maximum hangnyomás: 154dB</t>
  </si>
  <si>
    <t>Érzékenység maximum: 0,5 mV/Pa</t>
  </si>
  <si>
    <t>Frekvencia átvitel: 20Hz – 20 kHz</t>
  </si>
  <si>
    <t>Határfelület kialakítású, kondenzátor kapszulás</t>
  </si>
  <si>
    <t xml:space="preserve">Robusztus kialakítású, fém ház </t>
  </si>
  <si>
    <t>dinamikus</t>
  </si>
  <si>
    <t>3p XLR csatlakozás</t>
  </si>
  <si>
    <t>Érzékenység maximum: 0,6 mV/Pa</t>
  </si>
  <si>
    <t>Frekvencia átvitel: 20Hz –16 kHz</t>
  </si>
  <si>
    <t>Shure Beta 52A</t>
  </si>
  <si>
    <t>Supercardioid, dinamikus</t>
  </si>
  <si>
    <t>Frekvencia átvitel: 20Hz –10 kHz</t>
  </si>
  <si>
    <t>Sennheiser e904</t>
  </si>
  <si>
    <t xml:space="preserve">fém ház </t>
  </si>
  <si>
    <t>Érzékenység maximum: 2 mV/Pa</t>
  </si>
  <si>
    <t>Frekvencia átvitel: 40Hz –18 kHz</t>
  </si>
  <si>
    <t>Tam káva adapter tartozék</t>
  </si>
  <si>
    <t>Sennheiser e905</t>
  </si>
  <si>
    <t>kardioid</t>
  </si>
  <si>
    <t>Érzékenység maximum: 1,6 mV/Pa</t>
  </si>
  <si>
    <t>Frekvencia átvitel: 40Hz –15 kHz</t>
  </si>
  <si>
    <t>Sennheiser e604</t>
  </si>
  <si>
    <t>Kompakt extra könnyű ház (60-80g)</t>
  </si>
  <si>
    <t>Érzékenység maximum: 1,8 mV/Pa</t>
  </si>
  <si>
    <t>Maximum hangnyomás: 160dB</t>
  </si>
  <si>
    <t>AKG C451B/ST</t>
  </si>
  <si>
    <t>Érzékenység maximum: 9 mV/Pa</t>
  </si>
  <si>
    <t>Frekvencia átvitel: 20Hz –20 kHz</t>
  </si>
  <si>
    <t>Maximum hangnyomás: 117dB</t>
  </si>
  <si>
    <t>Kapcsolható felül áteresztő szűrő</t>
  </si>
  <si>
    <t>Kengyel, szivacs adapter tartozék</t>
  </si>
  <si>
    <t>Sennheiser e914</t>
  </si>
  <si>
    <t>Fém ház</t>
  </si>
  <si>
    <t>kondenzátor</t>
  </si>
  <si>
    <t>kondenzátor kapszula</t>
  </si>
  <si>
    <t>kardioid iránykarakterisztika</t>
  </si>
  <si>
    <t>Érzékenység maximum: 7 mV/Pa</t>
  </si>
  <si>
    <t>Maximum hangnyomás: 157dB</t>
  </si>
  <si>
    <t>10-20dB kapcsolható jelszint csillapítás</t>
  </si>
  <si>
    <t>Shure Beta 58A</t>
  </si>
  <si>
    <t>szuperkardioid</t>
  </si>
  <si>
    <t>Érzékenység maximum: 2,6 mV/Pa</t>
  </si>
  <si>
    <t>Frekvencia átvitel: 50Hz –16 kHz</t>
  </si>
  <si>
    <t>Kengyel, adapter tartozék</t>
  </si>
  <si>
    <t>Shure Beta 57A</t>
  </si>
  <si>
    <t>Érzékenység maximum: 2,8 mV/Pa</t>
  </si>
  <si>
    <t>König&amp;Meyer 21020-300-55</t>
  </si>
  <si>
    <t>Flexibilis szárú (140mm), csíptethető mikrofon (10db)</t>
  </si>
  <si>
    <t>3p XLR csatlakozás (előerősítő)</t>
  </si>
  <si>
    <t>Érzékenység maximum: 6 mV/Pa</t>
  </si>
  <si>
    <t>Maximum hangnyomás: 142dB</t>
  </si>
  <si>
    <t>Hegedű adapter (8db)</t>
  </si>
  <si>
    <t>Cselló adapter (3db)</t>
  </si>
  <si>
    <t>Gitár adapter (4db)</t>
  </si>
  <si>
    <t>Zongora adapter (2db)</t>
  </si>
  <si>
    <t>Saxofon adapter (2db)</t>
  </si>
  <si>
    <t>Bőgő adapter (2db)</t>
  </si>
  <si>
    <t>Dob adapter 10db)</t>
  </si>
  <si>
    <t>Univerzális adapter (2db)</t>
  </si>
  <si>
    <t>DPA VO10-classic +DC4099</t>
  </si>
  <si>
    <t>DPA DC4099</t>
  </si>
  <si>
    <t>Dob adapter a 1.48 tételhez illeszkedően</t>
  </si>
  <si>
    <t>teleszkópos, fekete, gémes mikrofonállvány</t>
  </si>
  <si>
    <t>Gém nélküli magasság min. 90-160 cm</t>
  </si>
  <si>
    <t>Gém hossza min. 80cm</t>
  </si>
  <si>
    <t>Három lábú, fém bázisú kialakítás</t>
  </si>
  <si>
    <t>König&amp;Meyer 25900-300-55</t>
  </si>
  <si>
    <t>Gém nélküli magasság min. 43-64 cm</t>
  </si>
  <si>
    <t>Gém hossza, állítható min. 43-74cm</t>
  </si>
  <si>
    <t>König&amp;Meyer 21449-300-55</t>
  </si>
  <si>
    <t xml:space="preserve">teleszkópos, fekete, (35mm) </t>
  </si>
  <si>
    <t>Állítható magasság min. 127-190cm</t>
  </si>
  <si>
    <t>Terhelhetősége: 50kg</t>
  </si>
  <si>
    <t>Három lábú kialakítás</t>
  </si>
  <si>
    <t>Hangfal zsák 2db részére, tartozék</t>
  </si>
  <si>
    <t>állványos rack</t>
  </si>
  <si>
    <t>12db gémes állvány részére</t>
  </si>
  <si>
    <t>Anyaga 9mm platólap, dupla „L” Alu profil, 4 bolygó kerékkel, 8 rugós füllel</t>
  </si>
  <si>
    <t>Méret: 44x33x106cm</t>
  </si>
  <si>
    <t>Belső kialakítás, PVC cső válaszfal</t>
  </si>
  <si>
    <t>Adam Audio A7X</t>
  </si>
  <si>
    <t>7" karbon üveg mélysugárzó</t>
  </si>
  <si>
    <t>XLR - RCA bemenetek</t>
  </si>
  <si>
    <t>frekvenciaátvitel 42Hz-50kHz</t>
  </si>
  <si>
    <t>2,5kHz crossover frekvencia</t>
  </si>
  <si>
    <t>Ribbon technológiás magas sugárzó</t>
  </si>
  <si>
    <t>100V erősítő 1.</t>
  </si>
  <si>
    <t>100V erősítő 2.</t>
  </si>
  <si>
    <t>100V hangszóró 1.</t>
  </si>
  <si>
    <t>100V hangszóró 2.</t>
  </si>
  <si>
    <t>Kamera</t>
  </si>
  <si>
    <t>Monitor</t>
  </si>
  <si>
    <t>RCF UP2161</t>
  </si>
  <si>
    <t>min 160W RMS teljesítmény 100V kijáraton</t>
  </si>
  <si>
    <t>100V és 70V kimenetek</t>
  </si>
  <si>
    <t>min 50Hz-18kHz átvitel</t>
  </si>
  <si>
    <t>max 2U magasság</t>
  </si>
  <si>
    <t>RCF UP2321</t>
  </si>
  <si>
    <t>min 320W RMS teljesítmény 100V kijáraton</t>
  </si>
  <si>
    <t>RCF MQ80P</t>
  </si>
  <si>
    <t>Két utas hangsugárzó</t>
  </si>
  <si>
    <t>min 15W teljesítmény 70V -on</t>
  </si>
  <si>
    <t>min 115db max SPL max.</t>
  </si>
  <si>
    <t>min 100Hz - 20kHz frekvenciaátvitel</t>
  </si>
  <si>
    <t>min. 5" mély sugárzó</t>
  </si>
  <si>
    <t>min 1" magas sugárzó</t>
  </si>
  <si>
    <t>RCF DU100X</t>
  </si>
  <si>
    <t>min 103b max SPL max.</t>
  </si>
  <si>
    <t>min 100Hz - 18kHz frekvenciaátvitel</t>
  </si>
  <si>
    <t>Koaxiális két utas hangsugárzó</t>
  </si>
  <si>
    <t>min. 4" mély sugárzó</t>
  </si>
  <si>
    <t>min 20W teljesítmény</t>
  </si>
  <si>
    <t>IHD-L203VFW</t>
  </si>
  <si>
    <t>Kültéri szines kamera</t>
  </si>
  <si>
    <t>1080p</t>
  </si>
  <si>
    <t>DSS</t>
  </si>
  <si>
    <t>DNR</t>
  </si>
  <si>
    <t>varifokális optika: f=2.8-12.0mm </t>
  </si>
  <si>
    <t>25fps (2MP)</t>
  </si>
  <si>
    <t>AHD-H (2MP) ÉS ANALÓG HIBRID</t>
  </si>
  <si>
    <t>CH-L215-1HDVS-AT</t>
  </si>
  <si>
    <t>AHD bemenet</t>
  </si>
  <si>
    <t>21,5" monitor</t>
  </si>
  <si>
    <t>1080p felbontás</t>
  </si>
  <si>
    <t>beépített video processor</t>
  </si>
  <si>
    <t>Showtec PSA-32A12M</t>
  </si>
  <si>
    <t>min 2db Harting kimenet</t>
  </si>
  <si>
    <t>fázisonként min. 2db Schuko kimenet</t>
  </si>
  <si>
    <t>fazisonként VA terhelés  kijelzés</t>
  </si>
  <si>
    <t>1db 32A 3PH bemenet</t>
  </si>
  <si>
    <t>Erős áramú kábelkészlet az 1.1 - 1.11 tételek telepítéséhez</t>
  </si>
  <si>
    <t>Gyenge áramú kábelkészlet az 1.1 - 1.11 tételek telepítéséhez</t>
  </si>
  <si>
    <t>Rack kábelek részére 1.</t>
  </si>
  <si>
    <t>konténer gyengeáramú kábelek részére</t>
  </si>
  <si>
    <t>Rack kábelek részére 2.</t>
  </si>
  <si>
    <t>konténer erősáramú kábelek részére</t>
  </si>
  <si>
    <t>Méret: 100x50x50cm</t>
  </si>
  <si>
    <t>Méret: 50x50x50cm</t>
  </si>
  <si>
    <t>Válaszfallal</t>
  </si>
  <si>
    <t>Rack konténer 1.18 tétel részére</t>
  </si>
  <si>
    <t>Direkt vezérlés</t>
  </si>
  <si>
    <t>Vész leállító gombbal ellátva</t>
  </si>
  <si>
    <t>2db 16A 4pol csatlakozóval ellátva</t>
  </si>
  <si>
    <t>16A CEE 4P csatlakozóval</t>
  </si>
  <si>
    <t>15m hossz</t>
  </si>
  <si>
    <t>D8+ minősítés</t>
  </si>
  <si>
    <t>500kg névleges teherbírás</t>
  </si>
  <si>
    <t>duplafékes rendszer</t>
  </si>
  <si>
    <t>10m lánc</t>
  </si>
  <si>
    <t>Függeszthető hangsugárzó, gyári kivitelű függestési rendszerrel</t>
  </si>
  <si>
    <t>Beépített távfelügyeleti rendszerrel amely hangszóróállapot, limiter állapot és bemenő jel vizsgálatára alkalmas</t>
  </si>
  <si>
    <t>Betáp disztribúció</t>
  </si>
  <si>
    <t>erősáramú szerelt kábel</t>
  </si>
  <si>
    <t>Két utas vezérlő</t>
  </si>
  <si>
    <t>Konténer 1db 1.18 tétel fogadására alkalmas méretben</t>
  </si>
  <si>
    <t>min két kihajtható fogantyúval ellátva</t>
  </si>
  <si>
    <t>opcionális távfelügyeleti modul</t>
  </si>
  <si>
    <t>dinamikus kapszula</t>
  </si>
  <si>
    <t>lábdobhoz fejlesztett mikrofon</t>
  </si>
  <si>
    <t>Beépített, min 1 soros digitális kijelzővel rendelkezik</t>
  </si>
  <si>
    <t>A készülék gyártója megegyezik az 1.1 és 1.4 készülékek gyártójával</t>
  </si>
  <si>
    <t>Ajánlati ár:</t>
  </si>
  <si>
    <t>"Nem" válasz esetén a megajánlott termék gyártója</t>
  </si>
  <si>
    <t>"Nem" válasz esetén a megajánlott termék típusa</t>
  </si>
  <si>
    <t>"Nem" válasz esetén a megajánlott berendezés paraméterei</t>
  </si>
  <si>
    <r>
      <t xml:space="preserve">Ajánlattevő megajánlása azonos a "Referencia szint" soron megjelölt termékkel? (Igen/Nem)
</t>
    </r>
    <r>
      <rPr>
        <b/>
        <sz val="10"/>
        <color rgb="FFFF0000"/>
        <rFont val="Calibri"/>
        <family val="2"/>
        <charset val="238"/>
        <scheme val="minor"/>
      </rPr>
      <t xml:space="preserve">"Nem" válasz esetén az alábbi </t>
    </r>
    <r>
      <rPr>
        <b/>
        <sz val="10"/>
        <color theme="4"/>
        <rFont val="Calibri"/>
        <family val="2"/>
        <charset val="238"/>
        <scheme val="minor"/>
      </rPr>
      <t>"kék"</t>
    </r>
    <r>
      <rPr>
        <b/>
        <sz val="10"/>
        <color rgb="FFFF0000"/>
        <rFont val="Calibri"/>
        <family val="2"/>
        <charset val="238"/>
        <scheme val="minor"/>
      </rPr>
      <t xml:space="preserve"> színnel jelölt adatcellák kitöltése kötelező!</t>
    </r>
  </si>
  <si>
    <t>Igen</t>
  </si>
  <si>
    <t>Nem</t>
  </si>
  <si>
    <t>MCF-Leopard</t>
  </si>
  <si>
    <t>MUB-TT1</t>
  </si>
  <si>
    <t>Monitor sugárzó - dupla gurulós konténer</t>
  </si>
  <si>
    <t>Monitor sugárzó - szimpla gurulós konténer</t>
  </si>
  <si>
    <t>MUB MM4XP</t>
  </si>
  <si>
    <t>MPS488HP</t>
  </si>
  <si>
    <t>Shure ULX D4Q</t>
  </si>
  <si>
    <t>Sennheiser e902</t>
  </si>
  <si>
    <r>
      <t xml:space="preserve">Ajánlattevő megajánlása azonos a "Referencia szint" soron megjelölt termékkel? (Igen/Nem)
</t>
    </r>
    <r>
      <rPr>
        <b/>
        <sz val="10"/>
        <color rgb="FFFF0000"/>
        <rFont val="Calibri"/>
        <family val="2"/>
      </rPr>
      <t xml:space="preserve">"Nem" válasz esetén az alábbi </t>
    </r>
    <r>
      <rPr>
        <b/>
        <sz val="10"/>
        <color theme="4"/>
        <rFont val="Calibri"/>
        <family val="2"/>
      </rPr>
      <t>"kék"</t>
    </r>
    <r>
      <rPr>
        <b/>
        <sz val="10"/>
        <color rgb="FFFF0000"/>
        <rFont val="Calibri"/>
        <family val="2"/>
      </rPr>
      <t xml:space="preserve"> színnel jelölt adatcellák kitöltése kötelező!</t>
    </r>
  </si>
  <si>
    <t>A megajánlott berendezés paraméterei</t>
  </si>
  <si>
    <t>Alkalmas mélyközép frekvencia tartomány vertikális irányítására való alkalmazásra</t>
  </si>
  <si>
    <t>Mély közép frekvenciás tartomány vertikális irányítást végző szoftver (kérjük a szoftver nevének megadását)</t>
  </si>
  <si>
    <t>Line -array hangsugárzórendszer mélyközép frekvenciatartományát vertikálisan irányító technológiával rendelkező tartozék szoftvert tartalmaz</t>
  </si>
  <si>
    <t>Line -array hangsugárzórendszer mélyközép frekvenciatartományát vertikálisan irányító technológiával rendelkező tartozék szoftver neve</t>
  </si>
  <si>
    <r>
      <rPr>
        <b/>
        <sz val="11"/>
        <color theme="1"/>
        <rFont val="Calibri"/>
        <family val="2"/>
        <charset val="238"/>
        <scheme val="minor"/>
      </rPr>
      <t xml:space="preserve">Gyárilag kivitelezett időjárásálló kivitel.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rgb="FFFF0000"/>
        <rFont val="Calibri"/>
        <family val="2"/>
        <charset val="238"/>
        <scheme val="minor"/>
      </rPr>
      <t>(Jelentése: a termék rendelkezik folyadék készülékházba történő bejutását megakadályozó tömítésekkel, rendelkezik a beépített elektronika a függőlegestől 45 fokban eltérő, 45 mm/óra mennyiségű, legalább 4 óra időtartamig esőpermetnek ellenálló esővédelemmel).</t>
    </r>
  </si>
  <si>
    <r>
      <t xml:space="preserve">Eljárást megindító felhívás </t>
    </r>
    <r>
      <rPr>
        <b/>
        <sz val="10"/>
        <color theme="1"/>
        <rFont val="Calibri"/>
        <family val="2"/>
        <charset val="238"/>
        <scheme val="minor"/>
      </rPr>
      <t>III.1.3) M2 pontja</t>
    </r>
    <r>
      <rPr>
        <sz val="10"/>
        <color theme="1"/>
        <rFont val="Calibri"/>
        <family val="2"/>
        <charset val="238"/>
        <scheme val="minor"/>
      </rPr>
      <t xml:space="preserve"> és a </t>
    </r>
    <r>
      <rPr>
        <b/>
        <sz val="10"/>
        <color theme="1"/>
        <rFont val="Calibri"/>
        <family val="2"/>
        <charset val="238"/>
        <scheme val="minor"/>
      </rPr>
      <t>VI.3) 16. pontja</t>
    </r>
    <r>
      <rPr>
        <sz val="10"/>
        <color theme="1"/>
        <rFont val="Calibri"/>
        <family val="2"/>
        <charset val="238"/>
        <scheme val="minor"/>
      </rPr>
      <t xml:space="preserve"> szerinti előírások irányadóak? (IGEN/NEM)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</si>
</sst>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Ft&quot;_-;\-* #,##0.00\ &quot;Ft&quot;_-;_-* &quot;-&quot;??\ &quot;Ft&quot;_-;_-@_-"/>
    <numFmt numFmtId="164" formatCode="0&quot; db&quot;"/>
  </numFmts>
  <fonts count="2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name val="Avenir Book"/>
      <family val="2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venir Book"/>
      <family val="2"/>
    </font>
    <font>
      <sz val="11"/>
      <color theme="1"/>
      <name val="Garamond"/>
      <family val="1"/>
    </font>
    <font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4"/>
      <name val="Calibri"/>
      <family val="2"/>
      <charset val="238"/>
      <scheme val="minor"/>
    </font>
    <font>
      <b/>
      <sz val="10"/>
      <color rgb="FFFF0000"/>
      <name val="Calibri"/>
      <family val="2"/>
    </font>
    <font>
      <b/>
      <sz val="10"/>
      <color theme="4"/>
      <name val="Calibri"/>
      <family val="2"/>
    </font>
    <font>
      <sz val="12"/>
      <color theme="5"/>
      <name val="Avenir Book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0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7">
    <xf numFmtId="0" fontId="0" fillId="0" borderId="0" xfId="0"/>
    <xf numFmtId="164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/>
    <xf numFmtId="0" fontId="4" fillId="0" borderId="0" xfId="0" applyFont="1" applyAlignment="1">
      <alignment wrapText="1"/>
    </xf>
    <xf numFmtId="49" fontId="0" fillId="0" borderId="1" xfId="0" applyNumberFormat="1" applyBorder="1" applyAlignment="1"/>
    <xf numFmtId="49" fontId="0" fillId="0" borderId="1" xfId="0" applyNumberFormat="1" applyBorder="1" applyAlignment="1">
      <alignment horizontal="left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0" fillId="2" borderId="0" xfId="0" applyFont="1" applyFill="1" applyAlignment="1">
      <alignment vertical="center" wrapText="1"/>
    </xf>
    <xf numFmtId="49" fontId="1" fillId="2" borderId="0" xfId="0" applyNumberFormat="1" applyFont="1" applyFill="1" applyAlignment="1">
      <alignment horizontal="left" vertical="center" wrapText="1"/>
    </xf>
    <xf numFmtId="49" fontId="0" fillId="2" borderId="0" xfId="0" applyNumberForma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  <xf numFmtId="44" fontId="1" fillId="2" borderId="0" xfId="7" applyFont="1" applyFill="1" applyAlignment="1">
      <alignment horizontal="center" vertical="center" wrapText="1"/>
    </xf>
    <xf numFmtId="44" fontId="0" fillId="2" borderId="1" xfId="7" applyFont="1" applyFill="1" applyBorder="1" applyAlignment="1">
      <alignment vertical="center" wrapText="1"/>
    </xf>
    <xf numFmtId="44" fontId="1" fillId="2" borderId="1" xfId="7" applyFont="1" applyFill="1" applyBorder="1" applyAlignment="1">
      <alignment vertical="center" wrapText="1"/>
    </xf>
    <xf numFmtId="44" fontId="0" fillId="2" borderId="0" xfId="7" applyFont="1" applyFill="1" applyAlignment="1">
      <alignment vertical="center" wrapText="1"/>
    </xf>
    <xf numFmtId="44" fontId="13" fillId="4" borderId="1" xfId="7" applyFont="1" applyFill="1" applyBorder="1" applyAlignment="1">
      <alignment horizontal="right" vertical="center" wrapText="1"/>
    </xf>
    <xf numFmtId="44" fontId="13" fillId="4" borderId="1" xfId="7" applyFont="1" applyFill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44" fontId="1" fillId="3" borderId="0" xfId="7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0" xfId="0" applyFont="1" applyFill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164" fontId="2" fillId="6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164" fontId="2" fillId="7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horizontal="left" vertical="center" wrapText="1"/>
    </xf>
    <xf numFmtId="0" fontId="15" fillId="3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6" borderId="1" xfId="0" applyFont="1" applyFill="1" applyBorder="1" applyAlignment="1">
      <alignment vertical="center"/>
    </xf>
    <xf numFmtId="0" fontId="0" fillId="6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left" vertical="center" wrapText="1"/>
    </xf>
  </cellXfs>
  <cellStyles count="10">
    <cellStyle name="Hivatkozás" xfId="1" builtinId="8" hidden="1"/>
    <cellStyle name="Hivatkozás" xfId="3" builtinId="8" hidden="1"/>
    <cellStyle name="Hivatkozás" xfId="5" builtinId="8" hidden="1"/>
    <cellStyle name="Hivatkozás" xfId="8" builtinId="8" hidden="1"/>
    <cellStyle name="Látott hivatkozás" xfId="2" builtinId="9" hidden="1"/>
    <cellStyle name="Látott hivatkozás" xfId="4" builtinId="9" hidden="1"/>
    <cellStyle name="Látott hivatkozás" xfId="6" builtinId="9" hidden="1"/>
    <cellStyle name="Látott hivatkozás" xfId="9" builtinId="9" hidden="1"/>
    <cellStyle name="Normál" xfId="0" builtinId="0"/>
    <cellStyle name="Pénznem" xfId="7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view="pageBreakPreview" zoomScale="85" zoomScaleNormal="145" zoomScaleSheetLayoutView="85" workbookViewId="0">
      <pane ySplit="1" topLeftCell="A2" activePane="bottomLeft" state="frozen"/>
      <selection pane="bottomLeft" activeCell="J6" sqref="J6"/>
    </sheetView>
  </sheetViews>
  <sheetFormatPr defaultColWidth="8.77734375" defaultRowHeight="14.4"/>
  <cols>
    <col min="1" max="1" width="5" style="20" customWidth="1"/>
    <col min="2" max="2" width="49.33203125" style="14" customWidth="1"/>
    <col min="3" max="4" width="13" style="19" customWidth="1"/>
    <col min="5" max="5" width="24.21875" style="19" customWidth="1"/>
    <col min="6" max="6" width="23.21875" style="24" bestFit="1" customWidth="1"/>
    <col min="7" max="7" width="21.21875" style="24" bestFit="1" customWidth="1"/>
    <col min="8" max="16384" width="8.77734375" style="14"/>
  </cols>
  <sheetData>
    <row r="1" spans="1:7" ht="55.2">
      <c r="A1" s="29" t="s">
        <v>0</v>
      </c>
      <c r="B1" s="30" t="s">
        <v>1</v>
      </c>
      <c r="C1" s="31" t="s">
        <v>2</v>
      </c>
      <c r="D1" s="31" t="s">
        <v>128</v>
      </c>
      <c r="E1" s="49" t="s">
        <v>466</v>
      </c>
      <c r="F1" s="32" t="s">
        <v>18</v>
      </c>
      <c r="G1" s="32" t="s">
        <v>19</v>
      </c>
    </row>
    <row r="2" spans="1:7">
      <c r="A2" s="66" t="s">
        <v>17</v>
      </c>
      <c r="B2" s="66"/>
      <c r="C2" s="66"/>
      <c r="D2" s="15"/>
      <c r="E2" s="33"/>
      <c r="F2" s="21"/>
      <c r="G2" s="21"/>
    </row>
    <row r="3" spans="1:7" ht="15">
      <c r="A3" s="16" t="s">
        <v>6</v>
      </c>
      <c r="B3" s="17" t="s">
        <v>75</v>
      </c>
      <c r="C3" s="18">
        <v>14</v>
      </c>
      <c r="D3" s="18" t="s">
        <v>129</v>
      </c>
      <c r="E3" s="63" t="s">
        <v>449</v>
      </c>
      <c r="F3" s="22"/>
      <c r="G3" s="22">
        <f t="shared" ref="G3:G34" si="0">C3*F3</f>
        <v>0</v>
      </c>
    </row>
    <row r="4" spans="1:7" ht="15">
      <c r="A4" s="16" t="s">
        <v>7</v>
      </c>
      <c r="B4" s="17" t="s">
        <v>76</v>
      </c>
      <c r="C4" s="18">
        <v>2</v>
      </c>
      <c r="D4" s="18" t="s">
        <v>129</v>
      </c>
      <c r="E4" s="18" t="s">
        <v>450</v>
      </c>
      <c r="F4" s="22"/>
      <c r="G4" s="22">
        <f t="shared" si="0"/>
        <v>0</v>
      </c>
    </row>
    <row r="5" spans="1:7" ht="15">
      <c r="A5" s="16" t="s">
        <v>8</v>
      </c>
      <c r="B5" s="17" t="s">
        <v>125</v>
      </c>
      <c r="C5" s="18">
        <v>4</v>
      </c>
      <c r="D5" s="18" t="s">
        <v>129</v>
      </c>
      <c r="E5" s="18" t="s">
        <v>450</v>
      </c>
      <c r="F5" s="22"/>
      <c r="G5" s="22">
        <f t="shared" si="0"/>
        <v>0</v>
      </c>
    </row>
    <row r="6" spans="1:7" ht="15">
      <c r="A6" s="16" t="s">
        <v>9</v>
      </c>
      <c r="B6" s="17" t="s">
        <v>77</v>
      </c>
      <c r="C6" s="18">
        <v>10</v>
      </c>
      <c r="D6" s="18" t="s">
        <v>129</v>
      </c>
      <c r="E6" s="18" t="s">
        <v>450</v>
      </c>
      <c r="F6" s="22"/>
      <c r="G6" s="22">
        <f t="shared" si="0"/>
        <v>0</v>
      </c>
    </row>
    <row r="7" spans="1:7" ht="15">
      <c r="A7" s="16" t="s">
        <v>10</v>
      </c>
      <c r="B7" s="17" t="s">
        <v>126</v>
      </c>
      <c r="C7" s="18">
        <v>10</v>
      </c>
      <c r="D7" s="18" t="s">
        <v>129</v>
      </c>
      <c r="E7" s="18" t="s">
        <v>450</v>
      </c>
      <c r="F7" s="22"/>
      <c r="G7" s="22">
        <f t="shared" si="0"/>
        <v>0</v>
      </c>
    </row>
    <row r="8" spans="1:7" ht="15">
      <c r="A8" s="16" t="s">
        <v>11</v>
      </c>
      <c r="B8" s="17" t="s">
        <v>78</v>
      </c>
      <c r="C8" s="18">
        <v>1</v>
      </c>
      <c r="D8" s="18" t="s">
        <v>129</v>
      </c>
      <c r="E8" s="63" t="s">
        <v>449</v>
      </c>
      <c r="F8" s="22"/>
      <c r="G8" s="22">
        <f t="shared" si="0"/>
        <v>0</v>
      </c>
    </row>
    <row r="9" spans="1:7" ht="15">
      <c r="A9" s="16" t="s">
        <v>12</v>
      </c>
      <c r="B9" s="17" t="s">
        <v>79</v>
      </c>
      <c r="C9" s="18">
        <v>1</v>
      </c>
      <c r="D9" s="18" t="s">
        <v>129</v>
      </c>
      <c r="E9" s="18" t="s">
        <v>450</v>
      </c>
      <c r="F9" s="22"/>
      <c r="G9" s="22">
        <f t="shared" si="0"/>
        <v>0</v>
      </c>
    </row>
    <row r="10" spans="1:7" ht="15">
      <c r="A10" s="16" t="s">
        <v>13</v>
      </c>
      <c r="B10" s="17" t="s">
        <v>80</v>
      </c>
      <c r="C10" s="18">
        <v>4</v>
      </c>
      <c r="D10" s="18" t="s">
        <v>129</v>
      </c>
      <c r="E10" s="64" t="s">
        <v>449</v>
      </c>
      <c r="F10" s="22"/>
      <c r="G10" s="22">
        <f t="shared" si="0"/>
        <v>0</v>
      </c>
    </row>
    <row r="11" spans="1:7" ht="15">
      <c r="A11" s="16" t="s">
        <v>14</v>
      </c>
      <c r="B11" s="17" t="s">
        <v>81</v>
      </c>
      <c r="C11" s="18">
        <v>6</v>
      </c>
      <c r="D11" s="18" t="s">
        <v>129</v>
      </c>
      <c r="E11" s="64" t="s">
        <v>449</v>
      </c>
      <c r="F11" s="22"/>
      <c r="G11" s="22">
        <f t="shared" si="0"/>
        <v>0</v>
      </c>
    </row>
    <row r="12" spans="1:7" ht="15">
      <c r="A12" s="16" t="s">
        <v>20</v>
      </c>
      <c r="B12" s="17" t="s">
        <v>82</v>
      </c>
      <c r="C12" s="18">
        <v>6</v>
      </c>
      <c r="D12" s="18" t="s">
        <v>129</v>
      </c>
      <c r="E12" s="18" t="s">
        <v>450</v>
      </c>
      <c r="F12" s="22"/>
      <c r="G12" s="22">
        <f t="shared" si="0"/>
        <v>0</v>
      </c>
    </row>
    <row r="13" spans="1:7" ht="15">
      <c r="A13" s="16" t="s">
        <v>21</v>
      </c>
      <c r="B13" s="17" t="s">
        <v>81</v>
      </c>
      <c r="C13" s="18">
        <v>8</v>
      </c>
      <c r="D13" s="18" t="s">
        <v>129</v>
      </c>
      <c r="E13" s="64" t="s">
        <v>449</v>
      </c>
      <c r="F13" s="22"/>
      <c r="G13" s="22">
        <f t="shared" si="0"/>
        <v>0</v>
      </c>
    </row>
    <row r="14" spans="1:7" ht="15">
      <c r="A14" s="16" t="s">
        <v>22</v>
      </c>
      <c r="B14" s="17" t="s">
        <v>83</v>
      </c>
      <c r="C14" s="18">
        <v>7</v>
      </c>
      <c r="D14" s="18" t="s">
        <v>129</v>
      </c>
      <c r="E14" s="18" t="s">
        <v>450</v>
      </c>
      <c r="F14" s="22"/>
      <c r="G14" s="22">
        <f t="shared" si="0"/>
        <v>0</v>
      </c>
    </row>
    <row r="15" spans="1:7" ht="15">
      <c r="A15" s="16" t="s">
        <v>23</v>
      </c>
      <c r="B15" s="17" t="s">
        <v>84</v>
      </c>
      <c r="C15" s="18">
        <v>4</v>
      </c>
      <c r="D15" s="18" t="s">
        <v>129</v>
      </c>
      <c r="E15" s="18" t="s">
        <v>450</v>
      </c>
      <c r="F15" s="22"/>
      <c r="G15" s="22">
        <f t="shared" si="0"/>
        <v>0</v>
      </c>
    </row>
    <row r="16" spans="1:7" ht="15">
      <c r="A16" s="16" t="s">
        <v>24</v>
      </c>
      <c r="B16" s="17" t="s">
        <v>434</v>
      </c>
      <c r="C16" s="18">
        <v>1</v>
      </c>
      <c r="D16" s="18" t="s">
        <v>129</v>
      </c>
      <c r="E16" s="18" t="s">
        <v>450</v>
      </c>
      <c r="F16" s="22"/>
      <c r="G16" s="22">
        <f t="shared" si="0"/>
        <v>0</v>
      </c>
    </row>
    <row r="17" spans="1:7" ht="15">
      <c r="A17" s="16" t="s">
        <v>25</v>
      </c>
      <c r="B17" s="17" t="s">
        <v>85</v>
      </c>
      <c r="C17" s="18">
        <v>9</v>
      </c>
      <c r="D17" s="18" t="s">
        <v>129</v>
      </c>
      <c r="E17" s="18" t="s">
        <v>450</v>
      </c>
      <c r="F17" s="22"/>
      <c r="G17" s="22">
        <f t="shared" si="0"/>
        <v>0</v>
      </c>
    </row>
    <row r="18" spans="1:7" ht="15">
      <c r="A18" s="16" t="s">
        <v>26</v>
      </c>
      <c r="B18" s="17" t="s">
        <v>86</v>
      </c>
      <c r="C18" s="18">
        <v>9</v>
      </c>
      <c r="D18" s="18" t="s">
        <v>129</v>
      </c>
      <c r="E18" s="18" t="s">
        <v>450</v>
      </c>
      <c r="F18" s="22"/>
      <c r="G18" s="22">
        <f t="shared" si="0"/>
        <v>0</v>
      </c>
    </row>
    <row r="19" spans="1:7" ht="15">
      <c r="A19" s="16" t="s">
        <v>27</v>
      </c>
      <c r="B19" s="17" t="s">
        <v>127</v>
      </c>
      <c r="C19" s="18">
        <v>1</v>
      </c>
      <c r="D19" s="18" t="s">
        <v>129</v>
      </c>
      <c r="E19" s="18" t="s">
        <v>450</v>
      </c>
      <c r="F19" s="22"/>
      <c r="G19" s="22">
        <f t="shared" si="0"/>
        <v>0</v>
      </c>
    </row>
    <row r="20" spans="1:7" ht="15">
      <c r="A20" s="16" t="s">
        <v>28</v>
      </c>
      <c r="B20" s="17" t="s">
        <v>87</v>
      </c>
      <c r="C20" s="18">
        <v>2</v>
      </c>
      <c r="D20" s="18" t="s">
        <v>129</v>
      </c>
      <c r="E20" s="64" t="s">
        <v>449</v>
      </c>
      <c r="F20" s="22"/>
      <c r="G20" s="22">
        <f t="shared" si="0"/>
        <v>0</v>
      </c>
    </row>
    <row r="21" spans="1:7" ht="15">
      <c r="A21" s="16" t="s">
        <v>29</v>
      </c>
      <c r="B21" s="17" t="s">
        <v>88</v>
      </c>
      <c r="C21" s="18">
        <v>2</v>
      </c>
      <c r="D21" s="18" t="s">
        <v>129</v>
      </c>
      <c r="E21" s="18" t="s">
        <v>450</v>
      </c>
      <c r="F21" s="22"/>
      <c r="G21" s="22">
        <f t="shared" si="0"/>
        <v>0</v>
      </c>
    </row>
    <row r="22" spans="1:7" ht="15">
      <c r="A22" s="16" t="s">
        <v>30</v>
      </c>
      <c r="B22" s="17" t="s">
        <v>89</v>
      </c>
      <c r="C22" s="18">
        <v>1</v>
      </c>
      <c r="D22" s="18" t="s">
        <v>129</v>
      </c>
      <c r="E22" s="18" t="s">
        <v>450</v>
      </c>
      <c r="F22" s="22"/>
      <c r="G22" s="22">
        <f t="shared" si="0"/>
        <v>0</v>
      </c>
    </row>
    <row r="23" spans="1:7" ht="15">
      <c r="A23" s="16" t="s">
        <v>31</v>
      </c>
      <c r="B23" s="17" t="s">
        <v>90</v>
      </c>
      <c r="C23" s="18">
        <v>2</v>
      </c>
      <c r="D23" s="18" t="s">
        <v>129</v>
      </c>
      <c r="E23" s="18" t="s">
        <v>450</v>
      </c>
      <c r="F23" s="22"/>
      <c r="G23" s="22">
        <f t="shared" si="0"/>
        <v>0</v>
      </c>
    </row>
    <row r="24" spans="1:7" ht="15">
      <c r="A24" s="16" t="s">
        <v>32</v>
      </c>
      <c r="B24" s="17" t="s">
        <v>91</v>
      </c>
      <c r="C24" s="18">
        <v>1</v>
      </c>
      <c r="D24" s="18" t="s">
        <v>129</v>
      </c>
      <c r="E24" s="64" t="s">
        <v>449</v>
      </c>
      <c r="F24" s="22"/>
      <c r="G24" s="22">
        <f t="shared" si="0"/>
        <v>0</v>
      </c>
    </row>
    <row r="25" spans="1:7" ht="15">
      <c r="A25" s="16" t="s">
        <v>33</v>
      </c>
      <c r="B25" s="17" t="s">
        <v>92</v>
      </c>
      <c r="C25" s="18">
        <v>1</v>
      </c>
      <c r="D25" s="18" t="s">
        <v>129</v>
      </c>
      <c r="E25" s="18" t="s">
        <v>450</v>
      </c>
      <c r="F25" s="22"/>
      <c r="G25" s="22">
        <f t="shared" si="0"/>
        <v>0</v>
      </c>
    </row>
    <row r="26" spans="1:7" ht="15">
      <c r="A26" s="16" t="s">
        <v>34</v>
      </c>
      <c r="B26" s="17" t="s">
        <v>93</v>
      </c>
      <c r="C26" s="18">
        <v>1</v>
      </c>
      <c r="D26" s="18" t="s">
        <v>129</v>
      </c>
      <c r="E26" s="18" t="s">
        <v>450</v>
      </c>
      <c r="F26" s="22"/>
      <c r="G26" s="22">
        <f t="shared" si="0"/>
        <v>0</v>
      </c>
    </row>
    <row r="27" spans="1:7" ht="15">
      <c r="A27" s="16" t="s">
        <v>35</v>
      </c>
      <c r="B27" s="17" t="s">
        <v>93</v>
      </c>
      <c r="C27" s="18">
        <v>1</v>
      </c>
      <c r="D27" s="18" t="s">
        <v>129</v>
      </c>
      <c r="E27" s="18" t="s">
        <v>450</v>
      </c>
      <c r="F27" s="22"/>
      <c r="G27" s="22">
        <f t="shared" si="0"/>
        <v>0</v>
      </c>
    </row>
    <row r="28" spans="1:7" ht="15">
      <c r="A28" s="16" t="s">
        <v>36</v>
      </c>
      <c r="B28" s="17" t="s">
        <v>94</v>
      </c>
      <c r="C28" s="18">
        <v>1</v>
      </c>
      <c r="D28" s="18" t="s">
        <v>129</v>
      </c>
      <c r="E28" s="18" t="s">
        <v>450</v>
      </c>
      <c r="F28" s="22"/>
      <c r="G28" s="22">
        <f t="shared" si="0"/>
        <v>0</v>
      </c>
    </row>
    <row r="29" spans="1:7" ht="15">
      <c r="A29" s="16" t="s">
        <v>37</v>
      </c>
      <c r="B29" s="17" t="s">
        <v>230</v>
      </c>
      <c r="C29" s="18">
        <v>2</v>
      </c>
      <c r="D29" s="18" t="s">
        <v>129</v>
      </c>
      <c r="E29" s="18" t="s">
        <v>450</v>
      </c>
      <c r="F29" s="22"/>
      <c r="G29" s="22">
        <f t="shared" si="0"/>
        <v>0</v>
      </c>
    </row>
    <row r="30" spans="1:7" ht="15">
      <c r="A30" s="16" t="s">
        <v>38</v>
      </c>
      <c r="B30" s="17" t="s">
        <v>95</v>
      </c>
      <c r="C30" s="18">
        <v>4</v>
      </c>
      <c r="D30" s="18" t="s">
        <v>129</v>
      </c>
      <c r="E30" s="64" t="s">
        <v>449</v>
      </c>
      <c r="F30" s="22"/>
      <c r="G30" s="22">
        <f t="shared" si="0"/>
        <v>0</v>
      </c>
    </row>
    <row r="31" spans="1:7" ht="15">
      <c r="A31" s="16" t="s">
        <v>39</v>
      </c>
      <c r="B31" s="17" t="s">
        <v>96</v>
      </c>
      <c r="C31" s="18">
        <v>16</v>
      </c>
      <c r="D31" s="18" t="s">
        <v>129</v>
      </c>
      <c r="E31" s="18" t="s">
        <v>450</v>
      </c>
      <c r="F31" s="22"/>
      <c r="G31" s="22">
        <f t="shared" si="0"/>
        <v>0</v>
      </c>
    </row>
    <row r="32" spans="1:7" ht="15">
      <c r="A32" s="16" t="s">
        <v>40</v>
      </c>
      <c r="B32" s="17" t="s">
        <v>97</v>
      </c>
      <c r="C32" s="18">
        <v>4</v>
      </c>
      <c r="D32" s="18" t="s">
        <v>129</v>
      </c>
      <c r="E32" s="18" t="s">
        <v>450</v>
      </c>
      <c r="F32" s="22"/>
      <c r="G32" s="22">
        <f t="shared" si="0"/>
        <v>0</v>
      </c>
    </row>
    <row r="33" spans="1:7" ht="15">
      <c r="A33" s="16" t="s">
        <v>41</v>
      </c>
      <c r="B33" s="17" t="s">
        <v>98</v>
      </c>
      <c r="C33" s="18">
        <v>1</v>
      </c>
      <c r="D33" s="18" t="s">
        <v>129</v>
      </c>
      <c r="E33" s="18" t="s">
        <v>450</v>
      </c>
      <c r="F33" s="22"/>
      <c r="G33" s="22">
        <f t="shared" si="0"/>
        <v>0</v>
      </c>
    </row>
    <row r="34" spans="1:7" ht="15">
      <c r="A34" s="16" t="s">
        <v>42</v>
      </c>
      <c r="B34" s="17" t="s">
        <v>99</v>
      </c>
      <c r="C34" s="18">
        <v>2</v>
      </c>
      <c r="D34" s="18" t="s">
        <v>129</v>
      </c>
      <c r="E34" s="18" t="s">
        <v>450</v>
      </c>
      <c r="F34" s="22"/>
      <c r="G34" s="22">
        <f t="shared" si="0"/>
        <v>0</v>
      </c>
    </row>
    <row r="35" spans="1:7" ht="15">
      <c r="A35" s="16" t="s">
        <v>43</v>
      </c>
      <c r="B35" s="17" t="s">
        <v>100</v>
      </c>
      <c r="C35" s="18">
        <v>2</v>
      </c>
      <c r="D35" s="18" t="s">
        <v>129</v>
      </c>
      <c r="E35" s="18" t="s">
        <v>450</v>
      </c>
      <c r="F35" s="22"/>
      <c r="G35" s="22">
        <f t="shared" ref="G35:G66" si="1">C35*F35</f>
        <v>0</v>
      </c>
    </row>
    <row r="36" spans="1:7" ht="15">
      <c r="A36" s="16" t="s">
        <v>44</v>
      </c>
      <c r="B36" s="17" t="s">
        <v>101</v>
      </c>
      <c r="C36" s="18">
        <v>2</v>
      </c>
      <c r="D36" s="18" t="s">
        <v>129</v>
      </c>
      <c r="E36" s="18" t="s">
        <v>450</v>
      </c>
      <c r="F36" s="22"/>
      <c r="G36" s="22">
        <f t="shared" si="1"/>
        <v>0</v>
      </c>
    </row>
    <row r="37" spans="1:7" ht="15">
      <c r="A37" s="16" t="s">
        <v>45</v>
      </c>
      <c r="B37" s="17" t="s">
        <v>102</v>
      </c>
      <c r="C37" s="18">
        <v>1</v>
      </c>
      <c r="D37" s="18" t="s">
        <v>129</v>
      </c>
      <c r="E37" s="18" t="s">
        <v>450</v>
      </c>
      <c r="F37" s="22"/>
      <c r="G37" s="22">
        <f t="shared" si="1"/>
        <v>0</v>
      </c>
    </row>
    <row r="38" spans="1:7" ht="15">
      <c r="A38" s="16" t="s">
        <v>46</v>
      </c>
      <c r="B38" s="17" t="s">
        <v>103</v>
      </c>
      <c r="C38" s="18">
        <v>16</v>
      </c>
      <c r="D38" s="18" t="s">
        <v>129</v>
      </c>
      <c r="E38" s="18" t="s">
        <v>450</v>
      </c>
      <c r="F38" s="22"/>
      <c r="G38" s="22">
        <f t="shared" si="1"/>
        <v>0</v>
      </c>
    </row>
    <row r="39" spans="1:7" ht="15">
      <c r="A39" s="16" t="s">
        <v>47</v>
      </c>
      <c r="B39" s="17" t="s">
        <v>104</v>
      </c>
      <c r="C39" s="18">
        <v>16</v>
      </c>
      <c r="D39" s="18" t="s">
        <v>129</v>
      </c>
      <c r="E39" s="18" t="s">
        <v>450</v>
      </c>
      <c r="F39" s="22"/>
      <c r="G39" s="22">
        <f t="shared" si="1"/>
        <v>0</v>
      </c>
    </row>
    <row r="40" spans="1:7" ht="15">
      <c r="A40" s="16" t="s">
        <v>48</v>
      </c>
      <c r="B40" s="17" t="s">
        <v>105</v>
      </c>
      <c r="C40" s="18">
        <v>1</v>
      </c>
      <c r="D40" s="18" t="s">
        <v>129</v>
      </c>
      <c r="E40" s="18" t="s">
        <v>450</v>
      </c>
      <c r="F40" s="22"/>
      <c r="G40" s="22">
        <f t="shared" si="1"/>
        <v>0</v>
      </c>
    </row>
    <row r="41" spans="1:7" ht="15">
      <c r="A41" s="16" t="s">
        <v>49</v>
      </c>
      <c r="B41" s="17" t="s">
        <v>106</v>
      </c>
      <c r="C41" s="18">
        <v>1</v>
      </c>
      <c r="D41" s="18" t="s">
        <v>129</v>
      </c>
      <c r="E41" s="18" t="s">
        <v>450</v>
      </c>
      <c r="F41" s="22"/>
      <c r="G41" s="22">
        <f t="shared" si="1"/>
        <v>0</v>
      </c>
    </row>
    <row r="42" spans="1:7" ht="15">
      <c r="A42" s="16" t="s">
        <v>50</v>
      </c>
      <c r="B42" s="17" t="s">
        <v>106</v>
      </c>
      <c r="C42" s="18">
        <v>1</v>
      </c>
      <c r="D42" s="18" t="s">
        <v>129</v>
      </c>
      <c r="E42" s="18" t="s">
        <v>450</v>
      </c>
      <c r="F42" s="22"/>
      <c r="G42" s="22">
        <f t="shared" si="1"/>
        <v>0</v>
      </c>
    </row>
    <row r="43" spans="1:7" ht="15">
      <c r="A43" s="16" t="s">
        <v>51</v>
      </c>
      <c r="B43" s="17" t="s">
        <v>107</v>
      </c>
      <c r="C43" s="18">
        <v>4</v>
      </c>
      <c r="D43" s="18" t="s">
        <v>129</v>
      </c>
      <c r="E43" s="18" t="s">
        <v>450</v>
      </c>
      <c r="F43" s="22"/>
      <c r="G43" s="22">
        <f t="shared" si="1"/>
        <v>0</v>
      </c>
    </row>
    <row r="44" spans="1:7" ht="15">
      <c r="A44" s="16" t="s">
        <v>52</v>
      </c>
      <c r="B44" s="17" t="s">
        <v>108</v>
      </c>
      <c r="C44" s="18">
        <v>2</v>
      </c>
      <c r="D44" s="18" t="s">
        <v>129</v>
      </c>
      <c r="E44" s="18" t="s">
        <v>450</v>
      </c>
      <c r="F44" s="22"/>
      <c r="G44" s="22">
        <f t="shared" si="1"/>
        <v>0</v>
      </c>
    </row>
    <row r="45" spans="1:7" ht="15">
      <c r="A45" s="16" t="s">
        <v>53</v>
      </c>
      <c r="B45" s="17" t="s">
        <v>109</v>
      </c>
      <c r="C45" s="18">
        <v>4</v>
      </c>
      <c r="D45" s="18" t="s">
        <v>129</v>
      </c>
      <c r="E45" s="18" t="s">
        <v>450</v>
      </c>
      <c r="F45" s="22"/>
      <c r="G45" s="22">
        <f t="shared" si="1"/>
        <v>0</v>
      </c>
    </row>
    <row r="46" spans="1:7" ht="15">
      <c r="A46" s="16" t="s">
        <v>54</v>
      </c>
      <c r="B46" s="17" t="s">
        <v>110</v>
      </c>
      <c r="C46" s="18">
        <v>4</v>
      </c>
      <c r="D46" s="18" t="s">
        <v>129</v>
      </c>
      <c r="E46" s="18" t="s">
        <v>450</v>
      </c>
      <c r="F46" s="22"/>
      <c r="G46" s="22">
        <f t="shared" si="1"/>
        <v>0</v>
      </c>
    </row>
    <row r="47" spans="1:7" ht="15">
      <c r="A47" s="16" t="s">
        <v>55</v>
      </c>
      <c r="B47" s="17" t="s">
        <v>111</v>
      </c>
      <c r="C47" s="18">
        <v>10</v>
      </c>
      <c r="D47" s="18" t="s">
        <v>129</v>
      </c>
      <c r="E47" s="18" t="s">
        <v>450</v>
      </c>
      <c r="F47" s="22"/>
      <c r="G47" s="22">
        <f t="shared" si="1"/>
        <v>0</v>
      </c>
    </row>
    <row r="48" spans="1:7" ht="15">
      <c r="A48" s="16" t="s">
        <v>56</v>
      </c>
      <c r="B48" s="17" t="s">
        <v>112</v>
      </c>
      <c r="C48" s="18">
        <v>10</v>
      </c>
      <c r="D48" s="18" t="s">
        <v>129</v>
      </c>
      <c r="E48" s="18" t="s">
        <v>450</v>
      </c>
      <c r="F48" s="22"/>
      <c r="G48" s="22">
        <f t="shared" si="1"/>
        <v>0</v>
      </c>
    </row>
    <row r="49" spans="1:7" ht="15">
      <c r="A49" s="16" t="s">
        <v>57</v>
      </c>
      <c r="B49" s="17" t="s">
        <v>113</v>
      </c>
      <c r="C49" s="18">
        <v>10</v>
      </c>
      <c r="D49" s="18" t="s">
        <v>129</v>
      </c>
      <c r="E49" s="18" t="s">
        <v>450</v>
      </c>
      <c r="F49" s="22"/>
      <c r="G49" s="22">
        <f t="shared" si="1"/>
        <v>0</v>
      </c>
    </row>
    <row r="50" spans="1:7" ht="15">
      <c r="A50" s="16" t="s">
        <v>58</v>
      </c>
      <c r="B50" s="17" t="s">
        <v>114</v>
      </c>
      <c r="C50" s="18">
        <v>1</v>
      </c>
      <c r="D50" s="18" t="s">
        <v>130</v>
      </c>
      <c r="E50" s="65" t="s">
        <v>449</v>
      </c>
      <c r="F50" s="22"/>
      <c r="G50" s="22">
        <f t="shared" si="1"/>
        <v>0</v>
      </c>
    </row>
    <row r="51" spans="1:7" ht="15">
      <c r="A51" s="16" t="s">
        <v>59</v>
      </c>
      <c r="B51" s="17" t="s">
        <v>115</v>
      </c>
      <c r="C51" s="18">
        <v>8</v>
      </c>
      <c r="D51" s="18" t="s">
        <v>129</v>
      </c>
      <c r="E51" s="18" t="s">
        <v>450</v>
      </c>
      <c r="F51" s="22"/>
      <c r="G51" s="22">
        <f t="shared" si="1"/>
        <v>0</v>
      </c>
    </row>
    <row r="52" spans="1:7" ht="15">
      <c r="A52" s="16" t="s">
        <v>60</v>
      </c>
      <c r="B52" s="17" t="s">
        <v>116</v>
      </c>
      <c r="C52" s="18">
        <v>20</v>
      </c>
      <c r="D52" s="18" t="s">
        <v>129</v>
      </c>
      <c r="E52" s="18" t="s">
        <v>450</v>
      </c>
      <c r="F52" s="22"/>
      <c r="G52" s="22">
        <f t="shared" si="1"/>
        <v>0</v>
      </c>
    </row>
    <row r="53" spans="1:7" ht="15">
      <c r="A53" s="16" t="s">
        <v>61</v>
      </c>
      <c r="B53" s="17" t="s">
        <v>117</v>
      </c>
      <c r="C53" s="18">
        <v>10</v>
      </c>
      <c r="D53" s="18" t="s">
        <v>129</v>
      </c>
      <c r="E53" s="18" t="s">
        <v>450</v>
      </c>
      <c r="F53" s="23"/>
      <c r="G53" s="22">
        <f t="shared" si="1"/>
        <v>0</v>
      </c>
    </row>
    <row r="54" spans="1:7" ht="15">
      <c r="A54" s="16" t="s">
        <v>62</v>
      </c>
      <c r="B54" s="17" t="s">
        <v>118</v>
      </c>
      <c r="C54" s="18">
        <v>2</v>
      </c>
      <c r="D54" s="18" t="s">
        <v>130</v>
      </c>
      <c r="E54" s="18" t="s">
        <v>450</v>
      </c>
      <c r="F54" s="22"/>
      <c r="G54" s="22">
        <f t="shared" si="1"/>
        <v>0</v>
      </c>
    </row>
    <row r="55" spans="1:7" ht="15">
      <c r="A55" s="16" t="s">
        <v>63</v>
      </c>
      <c r="B55" s="17" t="s">
        <v>119</v>
      </c>
      <c r="C55" s="18">
        <v>2</v>
      </c>
      <c r="D55" s="18" t="s">
        <v>129</v>
      </c>
      <c r="E55" s="18" t="s">
        <v>450</v>
      </c>
      <c r="F55" s="22"/>
      <c r="G55" s="22">
        <f t="shared" si="1"/>
        <v>0</v>
      </c>
    </row>
    <row r="56" spans="1:7" ht="15">
      <c r="A56" s="16" t="s">
        <v>64</v>
      </c>
      <c r="B56" s="17" t="s">
        <v>120</v>
      </c>
      <c r="C56" s="18">
        <v>2</v>
      </c>
      <c r="D56" s="18" t="s">
        <v>129</v>
      </c>
      <c r="E56" s="18" t="s">
        <v>450</v>
      </c>
      <c r="F56" s="22"/>
      <c r="G56" s="22">
        <f t="shared" si="1"/>
        <v>0</v>
      </c>
    </row>
    <row r="57" spans="1:7" ht="15">
      <c r="A57" s="16" t="s">
        <v>65</v>
      </c>
      <c r="B57" s="17" t="s">
        <v>369</v>
      </c>
      <c r="C57" s="18">
        <v>1</v>
      </c>
      <c r="D57" s="18" t="s">
        <v>129</v>
      </c>
      <c r="E57" s="18" t="s">
        <v>450</v>
      </c>
      <c r="F57" s="22"/>
      <c r="G57" s="22">
        <f t="shared" si="1"/>
        <v>0</v>
      </c>
    </row>
    <row r="58" spans="1:7" ht="15">
      <c r="A58" s="16" t="s">
        <v>66</v>
      </c>
      <c r="B58" s="17" t="s">
        <v>370</v>
      </c>
      <c r="C58" s="18">
        <v>1</v>
      </c>
      <c r="D58" s="18" t="s">
        <v>129</v>
      </c>
      <c r="E58" s="18" t="s">
        <v>450</v>
      </c>
      <c r="F58" s="22"/>
      <c r="G58" s="22">
        <f t="shared" si="1"/>
        <v>0</v>
      </c>
    </row>
    <row r="59" spans="1:7" ht="15">
      <c r="A59" s="16" t="s">
        <v>67</v>
      </c>
      <c r="B59" s="17" t="s">
        <v>371</v>
      </c>
      <c r="C59" s="18">
        <v>2</v>
      </c>
      <c r="D59" s="18" t="s">
        <v>129</v>
      </c>
      <c r="E59" s="18" t="s">
        <v>450</v>
      </c>
      <c r="F59" s="22"/>
      <c r="G59" s="22">
        <f t="shared" si="1"/>
        <v>0</v>
      </c>
    </row>
    <row r="60" spans="1:7" ht="15">
      <c r="A60" s="16" t="s">
        <v>68</v>
      </c>
      <c r="B60" s="17" t="s">
        <v>372</v>
      </c>
      <c r="C60" s="18">
        <v>17</v>
      </c>
      <c r="D60" s="18" t="s">
        <v>129</v>
      </c>
      <c r="E60" s="18" t="s">
        <v>450</v>
      </c>
      <c r="F60" s="22"/>
      <c r="G60" s="22">
        <f t="shared" si="1"/>
        <v>0</v>
      </c>
    </row>
    <row r="61" spans="1:7" ht="15">
      <c r="A61" s="16" t="s">
        <v>69</v>
      </c>
      <c r="B61" s="17" t="s">
        <v>373</v>
      </c>
      <c r="C61" s="18">
        <v>7</v>
      </c>
      <c r="D61" s="18" t="s">
        <v>129</v>
      </c>
      <c r="E61" s="18" t="s">
        <v>450</v>
      </c>
      <c r="F61" s="22"/>
      <c r="G61" s="22">
        <f t="shared" si="1"/>
        <v>0</v>
      </c>
    </row>
    <row r="62" spans="1:7" ht="15">
      <c r="A62" s="16" t="s">
        <v>70</v>
      </c>
      <c r="B62" s="17" t="s">
        <v>374</v>
      </c>
      <c r="C62" s="18">
        <v>1</v>
      </c>
      <c r="D62" s="18" t="s">
        <v>129</v>
      </c>
      <c r="E62" s="18" t="s">
        <v>450</v>
      </c>
      <c r="F62" s="22"/>
      <c r="G62" s="22">
        <f t="shared" si="1"/>
        <v>0</v>
      </c>
    </row>
    <row r="63" spans="1:7" ht="15">
      <c r="A63" s="16" t="s">
        <v>71</v>
      </c>
      <c r="B63" s="17" t="s">
        <v>121</v>
      </c>
      <c r="C63" s="18">
        <v>1</v>
      </c>
      <c r="D63" s="18" t="s">
        <v>130</v>
      </c>
      <c r="E63" s="18" t="s">
        <v>450</v>
      </c>
      <c r="F63" s="22"/>
      <c r="G63" s="22">
        <f t="shared" si="1"/>
        <v>0</v>
      </c>
    </row>
    <row r="64" spans="1:7" ht="15">
      <c r="A64" s="16" t="s">
        <v>72</v>
      </c>
      <c r="B64" s="17" t="s">
        <v>122</v>
      </c>
      <c r="C64" s="18">
        <v>1</v>
      </c>
      <c r="D64" s="18" t="s">
        <v>130</v>
      </c>
      <c r="E64" s="18" t="s">
        <v>450</v>
      </c>
      <c r="F64" s="22"/>
      <c r="G64" s="22">
        <f t="shared" si="1"/>
        <v>0</v>
      </c>
    </row>
    <row r="65" spans="1:7" ht="15">
      <c r="A65" s="16" t="s">
        <v>73</v>
      </c>
      <c r="B65" s="17" t="s">
        <v>123</v>
      </c>
      <c r="C65" s="18">
        <v>3</v>
      </c>
      <c r="D65" s="18" t="s">
        <v>129</v>
      </c>
      <c r="E65" s="18" t="s">
        <v>450</v>
      </c>
      <c r="F65" s="22"/>
      <c r="G65" s="22">
        <f t="shared" si="1"/>
        <v>0</v>
      </c>
    </row>
    <row r="66" spans="1:7" ht="15">
      <c r="A66" s="16" t="s">
        <v>74</v>
      </c>
      <c r="B66" s="17" t="s">
        <v>124</v>
      </c>
      <c r="C66" s="18">
        <v>3</v>
      </c>
      <c r="D66" s="18" t="s">
        <v>129</v>
      </c>
      <c r="E66" s="18" t="s">
        <v>450</v>
      </c>
      <c r="F66" s="22"/>
      <c r="G66" s="22">
        <f t="shared" si="1"/>
        <v>0</v>
      </c>
    </row>
    <row r="67" spans="1:7">
      <c r="A67" s="16"/>
      <c r="B67" s="27"/>
      <c r="C67" s="28"/>
      <c r="D67" s="28"/>
      <c r="E67" s="28"/>
      <c r="F67" s="25" t="s">
        <v>444</v>
      </c>
      <c r="G67" s="26">
        <f>SUM(G3:G66)</f>
        <v>0</v>
      </c>
    </row>
    <row r="68" spans="1:7">
      <c r="A68" s="16"/>
    </row>
    <row r="69" spans="1:7">
      <c r="A69" s="16"/>
    </row>
    <row r="70" spans="1:7">
      <c r="A70" s="16"/>
    </row>
  </sheetData>
  <autoFilter ref="A1:G67"/>
  <mergeCells count="1">
    <mergeCell ref="A2:C2"/>
  </mergeCells>
  <printOptions horizontalCentered="1" gridLines="1"/>
  <pageMargins left="0.7" right="0.7" top="0.75" bottom="0.75" header="0.3" footer="0.3"/>
  <pageSetup paperSize="9" scale="8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A15" sqref="A15:XFD17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50" t="s">
        <v>5</v>
      </c>
      <c r="B1" s="10" t="str">
        <f>osszesito!A11</f>
        <v>1.9</v>
      </c>
    </row>
    <row r="2" spans="1:2" ht="30" customHeight="1">
      <c r="A2" s="52" t="s">
        <v>1</v>
      </c>
      <c r="B2" s="3" t="str">
        <f>osszesito!B11</f>
        <v>Monitor hangsugárzó</v>
      </c>
    </row>
    <row r="3" spans="1:2" ht="30" customHeight="1">
      <c r="A3" s="52" t="s">
        <v>3</v>
      </c>
      <c r="B3" s="1">
        <f>osszesito!C11</f>
        <v>6</v>
      </c>
    </row>
    <row r="4" spans="1:2" ht="30" customHeight="1">
      <c r="A4" s="52" t="s">
        <v>15</v>
      </c>
      <c r="B4" s="1" t="s">
        <v>160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44" t="s">
        <v>161</v>
      </c>
      <c r="B9" s="42"/>
    </row>
    <row r="10" spans="1:2" ht="45" customHeight="1">
      <c r="A10" s="44" t="s">
        <v>162</v>
      </c>
      <c r="B10" s="42"/>
    </row>
    <row r="11" spans="1:2" ht="45" customHeight="1">
      <c r="A11" s="44" t="s">
        <v>163</v>
      </c>
      <c r="B11" s="42"/>
    </row>
    <row r="12" spans="1:2" ht="45" customHeight="1">
      <c r="A12" s="44" t="s">
        <v>164</v>
      </c>
      <c r="B12" s="42"/>
    </row>
    <row r="13" spans="1:2" ht="45" customHeight="1">
      <c r="A13" s="44" t="s">
        <v>165</v>
      </c>
      <c r="B13" s="42"/>
    </row>
    <row r="14" spans="1:2" ht="45" customHeight="1">
      <c r="A14" s="44" t="s">
        <v>439</v>
      </c>
      <c r="B14" s="42"/>
    </row>
    <row r="15" spans="1:2">
      <c r="A15" s="5"/>
    </row>
    <row r="16" spans="1:2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workbookViewId="0">
      <selection activeCell="B4" sqref="B4"/>
    </sheetView>
  </sheetViews>
  <sheetFormatPr defaultColWidth="8.77734375" defaultRowHeight="14.4"/>
  <cols>
    <col min="1" max="2" width="60.77734375" style="51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tr">
        <f>osszesito!A12</f>
        <v>1.10</v>
      </c>
    </row>
    <row r="2" spans="1:2" ht="30" customHeight="1">
      <c r="A2" s="47" t="s">
        <v>1</v>
      </c>
      <c r="B2" s="48" t="str">
        <f>osszesito!B12</f>
        <v>U-konzol effekt hangsugárzókhoz</v>
      </c>
    </row>
    <row r="3" spans="1:2" ht="30" customHeight="1">
      <c r="A3" s="47" t="s">
        <v>3</v>
      </c>
      <c r="B3" s="38">
        <f>osszesito!C12</f>
        <v>6</v>
      </c>
    </row>
    <row r="4" spans="1:2" ht="30" customHeight="1">
      <c r="A4" s="47" t="s">
        <v>15</v>
      </c>
      <c r="B4" s="38" t="s">
        <v>452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53" t="s">
        <v>167</v>
      </c>
      <c r="B9" s="42"/>
    </row>
    <row r="10" spans="1:2" ht="45" customHeight="1">
      <c r="A10" s="53" t="s">
        <v>166</v>
      </c>
      <c r="B10" s="42"/>
    </row>
    <row r="11" spans="1:2">
      <c r="A11" s="60"/>
    </row>
    <row r="12" spans="1:2">
      <c r="A12" s="60"/>
    </row>
    <row r="13" spans="1:2">
      <c r="A13" s="60"/>
    </row>
    <row r="14" spans="1:2">
      <c r="A14" s="60"/>
    </row>
    <row r="15" spans="1:2">
      <c r="A15" s="60"/>
    </row>
    <row r="16" spans="1:2">
      <c r="A16" s="60"/>
    </row>
    <row r="17" spans="1:1">
      <c r="A17" s="60"/>
    </row>
    <row r="18" spans="1:1">
      <c r="A18" s="60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C26"/>
  <sheetViews>
    <sheetView workbookViewId="0">
      <selection activeCell="A9" sqref="A9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3" ht="30" customHeight="1">
      <c r="A1" s="45" t="s">
        <v>5</v>
      </c>
      <c r="B1" s="61" t="s">
        <v>21</v>
      </c>
    </row>
    <row r="2" spans="1:3" ht="30" customHeight="1">
      <c r="A2" s="47" t="s">
        <v>1</v>
      </c>
      <c r="B2" s="62" t="str">
        <f>osszesito!B13</f>
        <v>Monitor hangsugárzó</v>
      </c>
    </row>
    <row r="3" spans="1:3" ht="30" customHeight="1">
      <c r="A3" s="47" t="s">
        <v>3</v>
      </c>
      <c r="B3" s="1">
        <f>osszesito!C13</f>
        <v>8</v>
      </c>
    </row>
    <row r="4" spans="1:3" ht="30" customHeight="1">
      <c r="A4" s="47" t="s">
        <v>15</v>
      </c>
      <c r="B4" s="12" t="s">
        <v>168</v>
      </c>
    </row>
    <row r="5" spans="1:3" ht="45" customHeight="1">
      <c r="A5" s="36" t="s">
        <v>448</v>
      </c>
      <c r="B5" s="40"/>
    </row>
    <row r="6" spans="1:3" ht="45" customHeight="1">
      <c r="A6" s="36" t="s">
        <v>445</v>
      </c>
      <c r="B6" s="41"/>
    </row>
    <row r="7" spans="1:3" ht="45" customHeight="1">
      <c r="A7" s="36" t="s">
        <v>446</v>
      </c>
      <c r="B7" s="41"/>
    </row>
    <row r="8" spans="1:3" ht="45" customHeight="1">
      <c r="A8" s="43" t="s">
        <v>4</v>
      </c>
      <c r="B8" s="43" t="s">
        <v>447</v>
      </c>
    </row>
    <row r="9" spans="1:3" ht="45" customHeight="1">
      <c r="A9" s="44" t="s">
        <v>169</v>
      </c>
      <c r="B9" s="42"/>
    </row>
    <row r="10" spans="1:3" ht="45" customHeight="1">
      <c r="A10" s="44" t="s">
        <v>170</v>
      </c>
      <c r="B10" s="42"/>
    </row>
    <row r="11" spans="1:3" ht="45" customHeight="1">
      <c r="A11" s="44" t="s">
        <v>173</v>
      </c>
      <c r="B11" s="42"/>
    </row>
    <row r="12" spans="1:3" ht="45" customHeight="1">
      <c r="A12" s="44" t="s">
        <v>171</v>
      </c>
      <c r="B12" s="42"/>
    </row>
    <row r="13" spans="1:3" ht="45" customHeight="1">
      <c r="A13" s="44" t="s">
        <v>172</v>
      </c>
      <c r="B13" s="42"/>
    </row>
    <row r="14" spans="1:3" ht="45" customHeight="1">
      <c r="A14" s="54" t="s">
        <v>174</v>
      </c>
      <c r="B14" s="42"/>
    </row>
    <row r="15" spans="1:3" ht="45" customHeight="1">
      <c r="A15" s="54" t="s">
        <v>135</v>
      </c>
      <c r="B15" s="42"/>
    </row>
    <row r="16" spans="1:3" ht="45" customHeight="1">
      <c r="A16" s="54" t="s">
        <v>136</v>
      </c>
      <c r="B16" s="42"/>
      <c r="C16" s="9"/>
    </row>
    <row r="17" spans="1:2" ht="45" customHeight="1">
      <c r="A17" s="54" t="s">
        <v>175</v>
      </c>
      <c r="B17" s="42"/>
    </row>
    <row r="18" spans="1:2" ht="45" customHeight="1">
      <c r="A18" s="54" t="s">
        <v>165</v>
      </c>
      <c r="B18" s="42"/>
    </row>
    <row r="19" spans="1:2">
      <c r="A19" s="5"/>
    </row>
    <row r="20" spans="1:2">
      <c r="A20" s="5"/>
    </row>
    <row r="21" spans="1:2">
      <c r="A21" s="5"/>
    </row>
    <row r="22" spans="1:2">
      <c r="A22" s="5"/>
    </row>
    <row r="23" spans="1:2">
      <c r="A23" s="5"/>
    </row>
    <row r="24" spans="1:2">
      <c r="A24" s="5"/>
    </row>
    <row r="25" spans="1:2">
      <c r="A25" s="5"/>
    </row>
    <row r="26" spans="1:2">
      <c r="A26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workbookViewId="0">
      <selection activeCell="B6" sqref="B6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">
        <v>22</v>
      </c>
    </row>
    <row r="2" spans="1:2" ht="30" customHeight="1">
      <c r="A2" s="47" t="s">
        <v>1</v>
      </c>
      <c r="B2" s="48" t="str">
        <f>osszesito!B14</f>
        <v>Rack, 2x monitor</v>
      </c>
    </row>
    <row r="3" spans="1:2" ht="30" customHeight="1">
      <c r="A3" s="47" t="s">
        <v>3</v>
      </c>
      <c r="B3" s="38">
        <f>osszesito!C14</f>
        <v>7</v>
      </c>
    </row>
    <row r="4" spans="1:2" ht="30" customHeight="1">
      <c r="A4" s="47" t="s">
        <v>15</v>
      </c>
      <c r="B4" s="38" t="s">
        <v>453</v>
      </c>
    </row>
    <row r="5" spans="1:2" ht="45" customHeight="1">
      <c r="A5" s="43" t="s">
        <v>4</v>
      </c>
      <c r="B5" s="43" t="s">
        <v>460</v>
      </c>
    </row>
    <row r="6" spans="1:2" ht="45" customHeight="1">
      <c r="A6" s="44" t="s">
        <v>176</v>
      </c>
      <c r="B6" s="42"/>
    </row>
    <row r="7" spans="1:2" ht="45" customHeight="1">
      <c r="A7" s="44" t="s">
        <v>177</v>
      </c>
      <c r="B7" s="42"/>
    </row>
    <row r="8" spans="1:2" ht="45" customHeight="1">
      <c r="A8" s="44" t="s">
        <v>178</v>
      </c>
      <c r="B8" s="42"/>
    </row>
    <row r="9" spans="1:2" ht="45" customHeight="1">
      <c r="A9" s="44" t="s">
        <v>179</v>
      </c>
      <c r="B9" s="42"/>
    </row>
    <row r="10" spans="1:2" ht="45" customHeight="1">
      <c r="A10" s="44" t="s">
        <v>180</v>
      </c>
      <c r="B10" s="42"/>
    </row>
    <row r="11" spans="1:2" ht="45" customHeight="1">
      <c r="A11" s="44" t="s">
        <v>181</v>
      </c>
      <c r="B11" s="42"/>
    </row>
    <row r="12" spans="1:2">
      <c r="A12" s="5"/>
    </row>
    <row r="13" spans="1:2">
      <c r="A13" s="5"/>
    </row>
    <row r="14" spans="1:2">
      <c r="A14" s="5"/>
    </row>
    <row r="15" spans="1:2">
      <c r="A15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9"/>
  <sheetViews>
    <sheetView workbookViewId="0">
      <selection activeCell="B6" sqref="B6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8" t="s">
        <v>5</v>
      </c>
      <c r="B1" s="11" t="s">
        <v>23</v>
      </c>
    </row>
    <row r="2" spans="1:2" ht="30" customHeight="1">
      <c r="A2" s="2" t="s">
        <v>1</v>
      </c>
      <c r="B2" s="3" t="str">
        <f>osszesito!B15</f>
        <v>Rack, 2x sidefill</v>
      </c>
    </row>
    <row r="3" spans="1:2" ht="30" customHeight="1">
      <c r="A3" s="2" t="s">
        <v>3</v>
      </c>
      <c r="B3" s="1">
        <f>osszesito!C15</f>
        <v>4</v>
      </c>
    </row>
    <row r="4" spans="1:2" ht="30" customHeight="1">
      <c r="A4" s="2" t="s">
        <v>15</v>
      </c>
      <c r="B4" s="12" t="s">
        <v>454</v>
      </c>
    </row>
    <row r="5" spans="1:2" ht="45" customHeight="1">
      <c r="A5" s="43" t="s">
        <v>4</v>
      </c>
      <c r="B5" s="43" t="s">
        <v>460</v>
      </c>
    </row>
    <row r="6" spans="1:2" ht="45" customHeight="1">
      <c r="A6" s="6" t="s">
        <v>176</v>
      </c>
      <c r="B6" s="41"/>
    </row>
    <row r="7" spans="1:2" ht="45" customHeight="1">
      <c r="A7" s="6" t="s">
        <v>182</v>
      </c>
      <c r="B7" s="41"/>
    </row>
    <row r="8" spans="1:2" ht="45" customHeight="1">
      <c r="A8" s="7" t="s">
        <v>178</v>
      </c>
      <c r="B8" s="41"/>
    </row>
    <row r="9" spans="1:2" ht="45" customHeight="1">
      <c r="A9" s="6" t="s">
        <v>179</v>
      </c>
      <c r="B9" s="41"/>
    </row>
    <row r="10" spans="1:2" ht="45" customHeight="1">
      <c r="A10" s="7" t="s">
        <v>180</v>
      </c>
      <c r="B10" s="41"/>
    </row>
    <row r="11" spans="1:2" ht="45" customHeight="1">
      <c r="A11" s="7" t="s">
        <v>181</v>
      </c>
      <c r="B11" s="41"/>
    </row>
    <row r="12" spans="1:2">
      <c r="A12" s="5"/>
    </row>
    <row r="13" spans="1:2">
      <c r="A13" s="5"/>
    </row>
    <row r="14" spans="1:2">
      <c r="A14" s="5"/>
    </row>
    <row r="15" spans="1:2">
      <c r="A15" s="5"/>
    </row>
    <row r="16" spans="1:2">
      <c r="A16" s="5"/>
    </row>
    <row r="17" spans="1:1">
      <c r="A17" s="5"/>
    </row>
    <row r="18" spans="1:1">
      <c r="A18" s="5"/>
    </row>
    <row r="19" spans="1:1">
      <c r="A19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zoomScale="115" zoomScaleNormal="115" workbookViewId="0">
      <selection activeCell="A5" sqref="A5:B8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">
        <v>24</v>
      </c>
    </row>
    <row r="2" spans="1:2" ht="30" customHeight="1">
      <c r="A2" s="47" t="s">
        <v>1</v>
      </c>
      <c r="B2" s="48" t="str">
        <f>osszesito!B16</f>
        <v>Betáp disztribúció</v>
      </c>
    </row>
    <row r="3" spans="1:2" ht="30" customHeight="1">
      <c r="A3" s="47" t="s">
        <v>3</v>
      </c>
      <c r="B3" s="38">
        <f>osszesito!C16</f>
        <v>1</v>
      </c>
    </row>
    <row r="4" spans="1:2" ht="30" customHeight="1">
      <c r="A4" s="47" t="s">
        <v>15</v>
      </c>
      <c r="B4" s="38" t="s">
        <v>408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53" t="s">
        <v>412</v>
      </c>
      <c r="B9" s="41"/>
    </row>
    <row r="10" spans="1:2" ht="45" customHeight="1">
      <c r="A10" s="53" t="s">
        <v>409</v>
      </c>
      <c r="B10" s="41"/>
    </row>
    <row r="11" spans="1:2" ht="45" customHeight="1">
      <c r="A11" s="54" t="s">
        <v>411</v>
      </c>
      <c r="B11" s="41"/>
    </row>
    <row r="12" spans="1:2" ht="45" customHeight="1">
      <c r="A12" s="53" t="s">
        <v>410</v>
      </c>
      <c r="B12" s="41"/>
    </row>
    <row r="13" spans="1:2">
      <c r="A13" s="5"/>
    </row>
    <row r="14" spans="1:2">
      <c r="A14" s="5"/>
    </row>
    <row r="15" spans="1:2">
      <c r="A15" s="5"/>
    </row>
    <row r="16" spans="1:2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1"/>
  <sheetViews>
    <sheetView workbookViewId="0">
      <selection sqref="A1:A4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">
        <v>25</v>
      </c>
    </row>
    <row r="2" spans="1:2" ht="30" customHeight="1">
      <c r="A2" s="47" t="s">
        <v>1</v>
      </c>
      <c r="B2" s="48" t="str">
        <f>osszesito!B17</f>
        <v>Aktív miniatűr hangsugárzó elem</v>
      </c>
    </row>
    <row r="3" spans="1:2" ht="30" customHeight="1">
      <c r="A3" s="47" t="s">
        <v>3</v>
      </c>
      <c r="B3" s="38">
        <f>osszesito!C17</f>
        <v>9</v>
      </c>
    </row>
    <row r="4" spans="1:2" ht="30" customHeight="1">
      <c r="A4" s="47" t="s">
        <v>15</v>
      </c>
      <c r="B4" s="38" t="s">
        <v>183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53" t="s">
        <v>185</v>
      </c>
      <c r="B9" s="41"/>
    </row>
    <row r="10" spans="1:2" ht="45" customHeight="1">
      <c r="A10" s="53" t="s">
        <v>184</v>
      </c>
      <c r="B10" s="41"/>
    </row>
    <row r="11" spans="1:2" ht="45" customHeight="1">
      <c r="A11" s="54" t="s">
        <v>186</v>
      </c>
      <c r="B11" s="41"/>
    </row>
    <row r="12" spans="1:2" ht="45" customHeight="1">
      <c r="A12" s="53" t="s">
        <v>187</v>
      </c>
      <c r="B12" s="41"/>
    </row>
    <row r="13" spans="1:2" ht="45" customHeight="1">
      <c r="A13" s="54" t="s">
        <v>188</v>
      </c>
      <c r="B13" s="41"/>
    </row>
    <row r="14" spans="1:2">
      <c r="A14" s="5"/>
    </row>
    <row r="15" spans="1:2">
      <c r="A15" s="5"/>
    </row>
    <row r="16" spans="1:2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9"/>
  <sheetViews>
    <sheetView workbookViewId="0">
      <selection activeCell="B4" sqref="B4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s="51" customFormat="1" ht="30" customHeight="1">
      <c r="A1" s="45" t="s">
        <v>5</v>
      </c>
      <c r="B1" s="46" t="str">
        <f>osszesito!A18</f>
        <v>1.16</v>
      </c>
    </row>
    <row r="2" spans="1:2" s="51" customFormat="1" ht="30" customHeight="1">
      <c r="A2" s="47" t="s">
        <v>1</v>
      </c>
      <c r="B2" s="48" t="str">
        <f>osszesito!B18</f>
        <v>Konzol miniatűr hangsugárzókhoz</v>
      </c>
    </row>
    <row r="3" spans="1:2" s="51" customFormat="1" ht="30" customHeight="1">
      <c r="A3" s="47" t="s">
        <v>3</v>
      </c>
      <c r="B3" s="38">
        <f>osszesito!C18</f>
        <v>9</v>
      </c>
    </row>
    <row r="4" spans="1:2" s="51" customFormat="1" ht="30" customHeight="1">
      <c r="A4" s="47" t="s">
        <v>15</v>
      </c>
      <c r="B4" s="38" t="s">
        <v>455</v>
      </c>
    </row>
    <row r="5" spans="1:2" s="51" customFormat="1" ht="45" customHeight="1">
      <c r="A5" s="36" t="s">
        <v>448</v>
      </c>
      <c r="B5" s="40"/>
    </row>
    <row r="6" spans="1:2" s="51" customFormat="1" ht="45" customHeight="1">
      <c r="A6" s="36" t="s">
        <v>445</v>
      </c>
      <c r="B6" s="41"/>
    </row>
    <row r="7" spans="1:2" s="51" customFormat="1" ht="45" customHeight="1">
      <c r="A7" s="36" t="s">
        <v>446</v>
      </c>
      <c r="B7" s="41"/>
    </row>
    <row r="8" spans="1:2" s="51" customFormat="1" ht="45" customHeight="1">
      <c r="A8" s="43" t="s">
        <v>4</v>
      </c>
      <c r="B8" s="43" t="s">
        <v>447</v>
      </c>
    </row>
    <row r="9" spans="1:2" s="51" customFormat="1" ht="45" customHeight="1">
      <c r="A9" s="53" t="s">
        <v>189</v>
      </c>
      <c r="B9" s="41"/>
    </row>
    <row r="10" spans="1:2" s="51" customFormat="1" ht="45" customHeight="1">
      <c r="A10" s="53" t="s">
        <v>190</v>
      </c>
      <c r="B10" s="41"/>
    </row>
    <row r="11" spans="1:2" s="51" customFormat="1" ht="45" customHeight="1">
      <c r="A11" s="54" t="s">
        <v>191</v>
      </c>
      <c r="B11" s="41"/>
    </row>
    <row r="12" spans="1:2">
      <c r="A12" s="5"/>
    </row>
    <row r="13" spans="1:2">
      <c r="A13" s="5"/>
    </row>
    <row r="14" spans="1:2">
      <c r="A14" s="5"/>
    </row>
    <row r="15" spans="1:2">
      <c r="A15" s="5"/>
    </row>
    <row r="16" spans="1:2">
      <c r="A16" s="5"/>
    </row>
    <row r="17" spans="1:1">
      <c r="A17" s="5"/>
    </row>
    <row r="18" spans="1:1">
      <c r="A18" s="5"/>
    </row>
    <row r="19" spans="1:1">
      <c r="A19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workbookViewId="0">
      <selection activeCell="B4" sqref="B4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">
        <v>27</v>
      </c>
    </row>
    <row r="2" spans="1:2" ht="30" customHeight="1">
      <c r="A2" s="47" t="s">
        <v>1</v>
      </c>
      <c r="B2" s="48" t="str">
        <f>osszesito!B19</f>
        <v>Tápegység 1.15 elemhez</v>
      </c>
    </row>
    <row r="3" spans="1:2" ht="30" customHeight="1">
      <c r="A3" s="47" t="s">
        <v>3</v>
      </c>
      <c r="B3" s="38">
        <f>osszesito!C19</f>
        <v>1</v>
      </c>
    </row>
    <row r="4" spans="1:2" ht="30" customHeight="1">
      <c r="A4" s="47" t="s">
        <v>15</v>
      </c>
      <c r="B4" s="38" t="s">
        <v>456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53" t="s">
        <v>192</v>
      </c>
      <c r="B9" s="41"/>
    </row>
    <row r="10" spans="1:2" ht="45" customHeight="1">
      <c r="A10" s="53" t="s">
        <v>193</v>
      </c>
      <c r="B10" s="41"/>
    </row>
    <row r="11" spans="1:2">
      <c r="A11" s="5"/>
    </row>
    <row r="12" spans="1:2">
      <c r="A12" s="5"/>
    </row>
    <row r="13" spans="1:2">
      <c r="A13" s="5"/>
    </row>
    <row r="14" spans="1:2">
      <c r="A14" s="5"/>
    </row>
    <row r="15" spans="1:2">
      <c r="A15" s="5"/>
    </row>
    <row r="16" spans="1:2">
      <c r="A16" s="5"/>
    </row>
    <row r="17" spans="1:1">
      <c r="A17" s="5"/>
    </row>
    <row r="18" spans="1:1">
      <c r="A18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B20"/>
  <sheetViews>
    <sheetView workbookViewId="0">
      <selection activeCell="A13" sqref="A13:XFD15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">
        <v>28</v>
      </c>
    </row>
    <row r="2" spans="1:2" ht="30" customHeight="1">
      <c r="A2" s="47" t="s">
        <v>1</v>
      </c>
      <c r="B2" s="48" t="str">
        <f>osszesito!B20</f>
        <v>0,5T duplafékes emelőmotor 10 méter lánccal</v>
      </c>
    </row>
    <row r="3" spans="1:2" ht="30" customHeight="1">
      <c r="A3" s="47" t="s">
        <v>3</v>
      </c>
      <c r="B3" s="38">
        <f>osszesito!C20</f>
        <v>2</v>
      </c>
    </row>
    <row r="4" spans="1:2" ht="30" customHeight="1">
      <c r="A4" s="47" t="s">
        <v>15</v>
      </c>
      <c r="B4" s="38" t="s">
        <v>194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53" t="s">
        <v>428</v>
      </c>
      <c r="B9" s="41"/>
    </row>
    <row r="10" spans="1:2" ht="45" customHeight="1">
      <c r="A10" s="53" t="s">
        <v>429</v>
      </c>
      <c r="B10" s="41"/>
    </row>
    <row r="11" spans="1:2" ht="45" customHeight="1">
      <c r="A11" s="54" t="s">
        <v>430</v>
      </c>
      <c r="B11" s="41"/>
    </row>
    <row r="12" spans="1:2" ht="45" customHeight="1">
      <c r="A12" s="53" t="s">
        <v>431</v>
      </c>
      <c r="B12" s="41"/>
    </row>
    <row r="13" spans="1:2">
      <c r="A13" s="5"/>
    </row>
    <row r="14" spans="1:2">
      <c r="A14" s="5"/>
    </row>
    <row r="15" spans="1:2">
      <c r="A15" s="5"/>
    </row>
    <row r="16" spans="1:2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25"/>
  <sheetViews>
    <sheetView zoomScale="70" zoomScaleNormal="70" workbookViewId="0">
      <selection activeCell="A7" sqref="A7"/>
    </sheetView>
  </sheetViews>
  <sheetFormatPr defaultColWidth="8.77734375" defaultRowHeight="14.4"/>
  <cols>
    <col min="1" max="2" width="60.77734375" style="34" customWidth="1"/>
    <col min="3" max="3" width="10.33203125" style="34" customWidth="1"/>
    <col min="4" max="16384" width="8.77734375" style="34"/>
  </cols>
  <sheetData>
    <row r="1" spans="1:2" ht="30" customHeight="1">
      <c r="A1" s="45" t="s">
        <v>5</v>
      </c>
      <c r="B1" s="46" t="str">
        <f>osszesito!A3</f>
        <v>1.1</v>
      </c>
    </row>
    <row r="2" spans="1:2" ht="30" customHeight="1">
      <c r="A2" s="47" t="s">
        <v>1</v>
      </c>
      <c r="B2" s="48" t="str">
        <f>osszesito!B3</f>
        <v>Aktív line-array hangsugárzó elem</v>
      </c>
    </row>
    <row r="3" spans="1:2" ht="30" customHeight="1">
      <c r="A3" s="47" t="s">
        <v>3</v>
      </c>
      <c r="B3" s="38">
        <f>osszesito!C3</f>
        <v>14</v>
      </c>
    </row>
    <row r="4" spans="1:2" ht="30" customHeight="1">
      <c r="A4" s="47" t="s">
        <v>15</v>
      </c>
      <c r="B4" s="38" t="s">
        <v>131</v>
      </c>
    </row>
    <row r="5" spans="1:2" s="37" customFormat="1" ht="56.4">
      <c r="A5" s="36" t="s">
        <v>448</v>
      </c>
      <c r="B5" s="40"/>
    </row>
    <row r="6" spans="1:2" s="37" customFormat="1" ht="45" customHeight="1">
      <c r="A6" s="36" t="s">
        <v>445</v>
      </c>
      <c r="B6" s="41"/>
    </row>
    <row r="7" spans="1:2" s="37" customFormat="1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s="37" customFormat="1" ht="45" customHeight="1">
      <c r="A9" s="44" t="s">
        <v>132</v>
      </c>
      <c r="B9" s="42"/>
    </row>
    <row r="10" spans="1:2" s="37" customFormat="1" ht="45" customHeight="1">
      <c r="A10" s="44" t="s">
        <v>133</v>
      </c>
      <c r="B10" s="42"/>
    </row>
    <row r="11" spans="1:2" s="37" customFormat="1" ht="72">
      <c r="A11" s="44" t="s">
        <v>465</v>
      </c>
      <c r="B11" s="42"/>
    </row>
    <row r="12" spans="1:2" s="37" customFormat="1" ht="45" customHeight="1">
      <c r="A12" s="44" t="s">
        <v>135</v>
      </c>
      <c r="B12" s="42"/>
    </row>
    <row r="13" spans="1:2" s="37" customFormat="1" ht="45" customHeight="1">
      <c r="A13" s="44" t="s">
        <v>136</v>
      </c>
      <c r="B13" s="42"/>
    </row>
    <row r="14" spans="1:2" s="37" customFormat="1" ht="45" customHeight="1">
      <c r="A14" s="44" t="s">
        <v>433</v>
      </c>
      <c r="B14" s="42"/>
    </row>
    <row r="15" spans="1:2" s="37" customFormat="1" ht="45" customHeight="1">
      <c r="A15" s="44" t="s">
        <v>461</v>
      </c>
      <c r="B15" s="42"/>
    </row>
    <row r="16" spans="1:2" s="37" customFormat="1" ht="45" customHeight="1">
      <c r="A16" s="44" t="s">
        <v>462</v>
      </c>
      <c r="B16" s="42"/>
    </row>
    <row r="17" spans="1:3" s="37" customFormat="1" ht="45" customHeight="1">
      <c r="A17" s="44" t="s">
        <v>165</v>
      </c>
      <c r="B17" s="42"/>
      <c r="C17" s="39"/>
    </row>
    <row r="18" spans="1:3">
      <c r="A18" s="35"/>
    </row>
    <row r="19" spans="1:3">
      <c r="A19" s="35"/>
    </row>
    <row r="20" spans="1:3">
      <c r="A20" s="35"/>
    </row>
    <row r="21" spans="1:3">
      <c r="A21" s="35"/>
    </row>
    <row r="22" spans="1:3">
      <c r="A22" s="35"/>
    </row>
    <row r="23" spans="1:3">
      <c r="A23" s="35"/>
    </row>
    <row r="24" spans="1:3">
      <c r="A24" s="35"/>
    </row>
    <row r="25" spans="1:3">
      <c r="A25" s="3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1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9"/>
  <sheetViews>
    <sheetView workbookViewId="0">
      <selection activeCell="A5" sqref="A5:B8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">
        <v>29</v>
      </c>
    </row>
    <row r="2" spans="1:2" ht="30" customHeight="1">
      <c r="A2" s="47" t="s">
        <v>1</v>
      </c>
      <c r="B2" s="48" t="str">
        <f>osszesito!B21</f>
        <v>Motorkábel, 15 m</v>
      </c>
    </row>
    <row r="3" spans="1:2" ht="30" customHeight="1">
      <c r="A3" s="47" t="s">
        <v>3</v>
      </c>
      <c r="B3" s="38">
        <f>osszesito!C21</f>
        <v>2</v>
      </c>
    </row>
    <row r="4" spans="1:2" ht="30" customHeight="1">
      <c r="A4" s="47" t="s">
        <v>15</v>
      </c>
      <c r="B4" s="38" t="s">
        <v>195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53" t="s">
        <v>435</v>
      </c>
      <c r="B9" s="41"/>
    </row>
    <row r="10" spans="1:2" ht="45" customHeight="1">
      <c r="A10" s="53" t="s">
        <v>426</v>
      </c>
      <c r="B10" s="41"/>
    </row>
    <row r="11" spans="1:2" ht="45" customHeight="1">
      <c r="A11" s="54" t="s">
        <v>427</v>
      </c>
      <c r="B11" s="41"/>
    </row>
    <row r="12" spans="1:2">
      <c r="A12" s="5"/>
    </row>
    <row r="13" spans="1:2">
      <c r="A13" s="5"/>
    </row>
    <row r="14" spans="1:2">
      <c r="A14" s="5"/>
    </row>
    <row r="15" spans="1:2">
      <c r="A15" s="5"/>
    </row>
    <row r="16" spans="1:2">
      <c r="A16" s="5"/>
    </row>
    <row r="17" spans="1:1">
      <c r="A17" s="5"/>
    </row>
    <row r="18" spans="1:1">
      <c r="A18" s="5"/>
    </row>
    <row r="19" spans="1:1">
      <c r="A19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9"/>
  <sheetViews>
    <sheetView workbookViewId="0">
      <selection activeCell="B1" sqref="B1:B4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">
        <v>30</v>
      </c>
    </row>
    <row r="2" spans="1:2" ht="30" customHeight="1">
      <c r="A2" s="47" t="s">
        <v>1</v>
      </c>
      <c r="B2" s="48" t="str">
        <f>osszesito!B22</f>
        <v>2 csatornás kézi vezérlő</v>
      </c>
    </row>
    <row r="3" spans="1:2" ht="30" customHeight="1">
      <c r="A3" s="47" t="s">
        <v>3</v>
      </c>
      <c r="B3" s="38">
        <f>osszesito!C22</f>
        <v>1</v>
      </c>
    </row>
    <row r="4" spans="1:2" ht="30" customHeight="1">
      <c r="A4" s="47" t="s">
        <v>15</v>
      </c>
      <c r="B4" s="38" t="s">
        <v>196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53" t="s">
        <v>436</v>
      </c>
      <c r="B9" s="41"/>
    </row>
    <row r="10" spans="1:2" ht="45" customHeight="1">
      <c r="A10" s="53" t="s">
        <v>423</v>
      </c>
      <c r="B10" s="41"/>
    </row>
    <row r="11" spans="1:2" ht="45" customHeight="1">
      <c r="A11" s="54" t="s">
        <v>424</v>
      </c>
      <c r="B11" s="41"/>
    </row>
    <row r="12" spans="1:2" ht="45" customHeight="1">
      <c r="A12" s="53" t="s">
        <v>425</v>
      </c>
      <c r="B12" s="41"/>
    </row>
    <row r="13" spans="1:2">
      <c r="A13" s="5"/>
    </row>
    <row r="14" spans="1:2">
      <c r="A14" s="5"/>
    </row>
    <row r="15" spans="1:2">
      <c r="A15" s="5"/>
    </row>
    <row r="16" spans="1:2">
      <c r="A16" s="5"/>
    </row>
    <row r="17" spans="1:1">
      <c r="A17" s="5"/>
    </row>
    <row r="18" spans="1:1">
      <c r="A18" s="5"/>
    </row>
    <row r="19" spans="1:1">
      <c r="A19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workbookViewId="0">
      <selection activeCell="B6" sqref="B6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">
        <v>31</v>
      </c>
    </row>
    <row r="2" spans="1:2" ht="30" customHeight="1">
      <c r="A2" s="47" t="s">
        <v>1</v>
      </c>
      <c r="B2" s="48" t="str">
        <f>osszesito!B23</f>
        <v>Rack, motor</v>
      </c>
    </row>
    <row r="3" spans="1:2" ht="30" customHeight="1">
      <c r="A3" s="47" t="s">
        <v>3</v>
      </c>
      <c r="B3" s="38">
        <f>osszesito!C23</f>
        <v>2</v>
      </c>
    </row>
    <row r="4" spans="1:2" ht="30" customHeight="1">
      <c r="A4" s="47" t="s">
        <v>15</v>
      </c>
      <c r="B4" s="38" t="s">
        <v>422</v>
      </c>
    </row>
    <row r="5" spans="1:2" ht="45" customHeight="1">
      <c r="A5" s="43" t="s">
        <v>4</v>
      </c>
      <c r="B5" s="43" t="s">
        <v>460</v>
      </c>
    </row>
    <row r="6" spans="1:2" ht="45" customHeight="1">
      <c r="A6" s="53" t="s">
        <v>176</v>
      </c>
      <c r="B6" s="41"/>
    </row>
    <row r="7" spans="1:2" ht="45" customHeight="1">
      <c r="A7" s="53" t="s">
        <v>437</v>
      </c>
      <c r="B7" s="41"/>
    </row>
    <row r="8" spans="1:2" ht="45" customHeight="1">
      <c r="A8" s="54" t="s">
        <v>178</v>
      </c>
      <c r="B8" s="41"/>
    </row>
    <row r="9" spans="1:2" ht="45" customHeight="1">
      <c r="A9" s="53" t="s">
        <v>179</v>
      </c>
      <c r="B9" s="41"/>
    </row>
    <row r="10" spans="1:2" ht="45" customHeight="1">
      <c r="A10" s="53" t="s">
        <v>180</v>
      </c>
      <c r="B10" s="41"/>
    </row>
    <row r="11" spans="1:2" ht="45" customHeight="1">
      <c r="A11" s="53" t="s">
        <v>438</v>
      </c>
      <c r="B11" s="41"/>
    </row>
    <row r="12" spans="1:2">
      <c r="A12" s="5"/>
    </row>
    <row r="13" spans="1:2">
      <c r="A13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C32"/>
  <sheetViews>
    <sheetView workbookViewId="0">
      <selection activeCell="B39" sqref="B39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3" ht="30" customHeight="1">
      <c r="A1" s="45" t="s">
        <v>5</v>
      </c>
      <c r="B1" s="46" t="s">
        <v>32</v>
      </c>
    </row>
    <row r="2" spans="1:3" ht="30" customHeight="1">
      <c r="A2" s="47" t="s">
        <v>1</v>
      </c>
      <c r="B2" s="48" t="str">
        <f>osszesito!B24</f>
        <v>Digitális keverőpult rendszer, control surface</v>
      </c>
    </row>
    <row r="3" spans="1:3" ht="30" customHeight="1">
      <c r="A3" s="47" t="s">
        <v>3</v>
      </c>
      <c r="B3" s="38">
        <f>osszesito!C24</f>
        <v>1</v>
      </c>
    </row>
    <row r="4" spans="1:3" ht="30" customHeight="1">
      <c r="A4" s="47" t="s">
        <v>15</v>
      </c>
      <c r="B4" s="38" t="s">
        <v>221</v>
      </c>
    </row>
    <row r="5" spans="1:3" ht="45" customHeight="1">
      <c r="A5" s="36" t="s">
        <v>448</v>
      </c>
      <c r="B5" s="40"/>
    </row>
    <row r="6" spans="1:3" ht="45" customHeight="1">
      <c r="A6" s="36" t="s">
        <v>445</v>
      </c>
      <c r="B6" s="41"/>
    </row>
    <row r="7" spans="1:3" ht="45" customHeight="1">
      <c r="A7" s="36" t="s">
        <v>446</v>
      </c>
      <c r="B7" s="41"/>
    </row>
    <row r="8" spans="1:3" ht="45" customHeight="1">
      <c r="A8" s="43" t="s">
        <v>4</v>
      </c>
      <c r="B8" s="43" t="s">
        <v>447</v>
      </c>
    </row>
    <row r="9" spans="1:3" ht="45" customHeight="1">
      <c r="A9" s="62" t="s">
        <v>202</v>
      </c>
      <c r="B9" s="41"/>
    </row>
    <row r="10" spans="1:3" ht="45" customHeight="1">
      <c r="A10" s="1" t="s">
        <v>203</v>
      </c>
      <c r="B10" s="41"/>
    </row>
    <row r="11" spans="1:3" ht="45" customHeight="1">
      <c r="A11" s="62" t="s">
        <v>204</v>
      </c>
      <c r="B11" s="41"/>
    </row>
    <row r="12" spans="1:3" ht="45" customHeight="1">
      <c r="A12" s="1" t="s">
        <v>205</v>
      </c>
      <c r="B12" s="41"/>
    </row>
    <row r="13" spans="1:3" ht="45" customHeight="1">
      <c r="A13" s="62" t="s">
        <v>197</v>
      </c>
      <c r="B13" s="41"/>
    </row>
    <row r="14" spans="1:3" ht="45" customHeight="1">
      <c r="A14" s="1" t="s">
        <v>198</v>
      </c>
      <c r="B14" s="41"/>
    </row>
    <row r="15" spans="1:3" ht="45" customHeight="1">
      <c r="A15" s="62" t="s">
        <v>199</v>
      </c>
      <c r="B15" s="41"/>
    </row>
    <row r="16" spans="1:3" ht="45" customHeight="1">
      <c r="A16" s="1" t="s">
        <v>206</v>
      </c>
      <c r="B16" s="41"/>
      <c r="C16" s="9"/>
    </row>
    <row r="17" spans="1:2" ht="45" customHeight="1">
      <c r="A17" s="62" t="s">
        <v>207</v>
      </c>
      <c r="B17" s="41"/>
    </row>
    <row r="18" spans="1:2" ht="45" customHeight="1">
      <c r="A18" s="1" t="s">
        <v>208</v>
      </c>
      <c r="B18" s="41"/>
    </row>
    <row r="19" spans="1:2" ht="45" customHeight="1">
      <c r="A19" s="62" t="s">
        <v>209</v>
      </c>
      <c r="B19" s="41"/>
    </row>
    <row r="20" spans="1:2" ht="45" customHeight="1">
      <c r="A20" s="1" t="s">
        <v>210</v>
      </c>
      <c r="B20" s="41"/>
    </row>
    <row r="21" spans="1:2" ht="45" customHeight="1">
      <c r="A21" s="62" t="s">
        <v>211</v>
      </c>
      <c r="B21" s="41"/>
    </row>
    <row r="22" spans="1:2" ht="45" customHeight="1">
      <c r="A22" s="1" t="s">
        <v>212</v>
      </c>
      <c r="B22" s="41"/>
    </row>
    <row r="23" spans="1:2" ht="45" customHeight="1">
      <c r="A23" s="62" t="s">
        <v>213</v>
      </c>
      <c r="B23" s="41"/>
    </row>
    <row r="24" spans="1:2" ht="45" customHeight="1">
      <c r="A24" s="1" t="s">
        <v>214</v>
      </c>
      <c r="B24" s="41"/>
    </row>
    <row r="25" spans="1:2" ht="45" customHeight="1">
      <c r="A25" s="62" t="s">
        <v>201</v>
      </c>
      <c r="B25" s="41"/>
    </row>
    <row r="26" spans="1:2">
      <c r="A26" s="5"/>
    </row>
    <row r="27" spans="1:2">
      <c r="A27" s="5"/>
    </row>
    <row r="28" spans="1:2">
      <c r="A28" s="5"/>
    </row>
    <row r="29" spans="1:2">
      <c r="A29" s="5"/>
    </row>
    <row r="30" spans="1:2">
      <c r="A30" s="5"/>
    </row>
    <row r="31" spans="1:2">
      <c r="A31" s="5"/>
    </row>
    <row r="32" spans="1:2">
      <c r="A32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2"/>
  <sheetViews>
    <sheetView topLeftCell="A3" workbookViewId="0">
      <selection activeCell="A9" sqref="A8:A9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">
        <v>33</v>
      </c>
    </row>
    <row r="2" spans="1:2" ht="30" customHeight="1">
      <c r="A2" s="47" t="s">
        <v>1</v>
      </c>
      <c r="B2" s="48" t="str">
        <f>osszesito!B25</f>
        <v>Digitális keverőpult rendszer, local rack</v>
      </c>
    </row>
    <row r="3" spans="1:2" ht="30" customHeight="1">
      <c r="A3" s="47" t="s">
        <v>3</v>
      </c>
      <c r="B3" s="38">
        <f>osszesito!C25</f>
        <v>1</v>
      </c>
    </row>
    <row r="4" spans="1:2" ht="30" customHeight="1">
      <c r="A4" s="47" t="s">
        <v>15</v>
      </c>
      <c r="B4" s="38" t="s">
        <v>219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53" t="s">
        <v>199</v>
      </c>
      <c r="B9" s="41"/>
    </row>
    <row r="10" spans="1:2" ht="45" customHeight="1">
      <c r="A10" s="53" t="s">
        <v>215</v>
      </c>
      <c r="B10" s="41"/>
    </row>
    <row r="11" spans="1:2" ht="45" customHeight="1">
      <c r="A11" s="54" t="s">
        <v>217</v>
      </c>
      <c r="B11" s="41"/>
    </row>
    <row r="12" spans="1:2" ht="45" customHeight="1">
      <c r="A12" s="53" t="s">
        <v>218</v>
      </c>
      <c r="B12" s="41"/>
    </row>
    <row r="13" spans="1:2" ht="45" customHeight="1">
      <c r="A13" s="53" t="s">
        <v>200</v>
      </c>
      <c r="B13" s="41"/>
    </row>
    <row r="14" spans="1:2" ht="45" customHeight="1">
      <c r="A14" s="54" t="s">
        <v>216</v>
      </c>
      <c r="B14" s="41"/>
    </row>
    <row r="15" spans="1:2" ht="45" customHeight="1">
      <c r="A15" s="53" t="s">
        <v>201</v>
      </c>
      <c r="B15" s="41"/>
    </row>
    <row r="16" spans="1:2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3"/>
  <sheetViews>
    <sheetView workbookViewId="0">
      <selection activeCell="B1" sqref="B1:B4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">
        <v>34</v>
      </c>
    </row>
    <row r="2" spans="1:2" ht="30" customHeight="1">
      <c r="A2" s="47" t="s">
        <v>1</v>
      </c>
      <c r="B2" s="48" t="str">
        <f>osszesito!B26</f>
        <v>Digitális keverőpult rendszer, stage box</v>
      </c>
    </row>
    <row r="3" spans="1:2" ht="30" customHeight="1">
      <c r="A3" s="47" t="s">
        <v>3</v>
      </c>
      <c r="B3" s="38">
        <f>osszesito!C26</f>
        <v>1</v>
      </c>
    </row>
    <row r="4" spans="1:2" ht="30" customHeight="1">
      <c r="A4" s="47" t="s">
        <v>15</v>
      </c>
      <c r="B4" s="38" t="s">
        <v>220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62" t="s">
        <v>199</v>
      </c>
      <c r="B9" s="41"/>
    </row>
    <row r="10" spans="1:2" ht="45" customHeight="1">
      <c r="A10" s="62" t="s">
        <v>215</v>
      </c>
      <c r="B10" s="41"/>
    </row>
    <row r="11" spans="1:2" ht="45" customHeight="1">
      <c r="A11" s="62" t="s">
        <v>217</v>
      </c>
      <c r="B11" s="41"/>
    </row>
    <row r="12" spans="1:2" ht="45" customHeight="1">
      <c r="A12" s="62" t="s">
        <v>218</v>
      </c>
      <c r="B12" s="41"/>
    </row>
    <row r="13" spans="1:2" ht="45" customHeight="1">
      <c r="A13" s="62" t="s">
        <v>200</v>
      </c>
      <c r="B13" s="41"/>
    </row>
    <row r="14" spans="1:2" ht="45" customHeight="1">
      <c r="A14" s="62" t="s">
        <v>216</v>
      </c>
      <c r="B14" s="41"/>
    </row>
    <row r="15" spans="1:2" ht="45" customHeight="1">
      <c r="A15" s="62" t="s">
        <v>201</v>
      </c>
      <c r="B15" s="41"/>
    </row>
    <row r="16" spans="1:2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  <row r="23" spans="1:1">
      <c r="A23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workbookViewId="0">
      <selection activeCell="F14" sqref="F14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3" ht="30" customHeight="1">
      <c r="A1" s="45" t="s">
        <v>5</v>
      </c>
      <c r="B1" s="46" t="s">
        <v>35</v>
      </c>
    </row>
    <row r="2" spans="1:3" ht="30" customHeight="1">
      <c r="A2" s="47" t="s">
        <v>1</v>
      </c>
      <c r="B2" s="48" t="str">
        <f>osszesito!B27</f>
        <v>Digitális keverőpult rendszer, stage box</v>
      </c>
    </row>
    <row r="3" spans="1:3" ht="30" customHeight="1">
      <c r="A3" s="47" t="s">
        <v>3</v>
      </c>
      <c r="B3" s="38">
        <f>osszesito!C27</f>
        <v>1</v>
      </c>
    </row>
    <row r="4" spans="1:3" ht="30" customHeight="1">
      <c r="A4" s="47" t="s">
        <v>15</v>
      </c>
      <c r="B4" s="38" t="s">
        <v>222</v>
      </c>
    </row>
    <row r="5" spans="1:3" ht="45" customHeight="1">
      <c r="A5" s="36" t="s">
        <v>448</v>
      </c>
      <c r="B5" s="40"/>
    </row>
    <row r="6" spans="1:3" ht="45" customHeight="1">
      <c r="A6" s="36" t="s">
        <v>445</v>
      </c>
      <c r="B6" s="41"/>
    </row>
    <row r="7" spans="1:3" ht="45" customHeight="1">
      <c r="A7" s="36" t="s">
        <v>446</v>
      </c>
      <c r="B7" s="41"/>
    </row>
    <row r="8" spans="1:3" ht="45" customHeight="1">
      <c r="A8" s="43" t="s">
        <v>4</v>
      </c>
      <c r="B8" s="43" t="s">
        <v>447</v>
      </c>
    </row>
    <row r="9" spans="1:3" ht="45" customHeight="1">
      <c r="A9" s="62" t="s">
        <v>199</v>
      </c>
      <c r="B9" s="41"/>
    </row>
    <row r="10" spans="1:3" ht="45" customHeight="1">
      <c r="A10" s="62" t="s">
        <v>215</v>
      </c>
      <c r="B10" s="41"/>
    </row>
    <row r="11" spans="1:3" ht="45" customHeight="1">
      <c r="A11" s="62" t="s">
        <v>223</v>
      </c>
      <c r="B11" s="41"/>
    </row>
    <row r="12" spans="1:3" ht="45" customHeight="1">
      <c r="A12" s="62" t="s">
        <v>224</v>
      </c>
      <c r="B12" s="41"/>
    </row>
    <row r="13" spans="1:3" ht="45" customHeight="1">
      <c r="A13" s="62" t="s">
        <v>225</v>
      </c>
      <c r="B13" s="41"/>
    </row>
    <row r="14" spans="1:3" ht="45" customHeight="1">
      <c r="A14" s="62" t="s">
        <v>200</v>
      </c>
      <c r="B14" s="41"/>
    </row>
    <row r="15" spans="1:3" ht="45" customHeight="1">
      <c r="A15" s="62" t="s">
        <v>216</v>
      </c>
      <c r="B15" s="41"/>
    </row>
    <row r="16" spans="1:3" ht="45" customHeight="1">
      <c r="A16" s="62" t="s">
        <v>201</v>
      </c>
      <c r="B16" s="41"/>
      <c r="C16" s="9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  <row r="23" spans="1:1">
      <c r="A23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9"/>
  <sheetViews>
    <sheetView workbookViewId="0">
      <selection activeCell="H13" sqref="H13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">
        <v>36</v>
      </c>
    </row>
    <row r="2" spans="1:2" ht="30" customHeight="1">
      <c r="A2" s="47" t="s">
        <v>1</v>
      </c>
      <c r="B2" s="48" t="str">
        <f>osszesito!B28</f>
        <v>Rack, keverő</v>
      </c>
    </row>
    <row r="3" spans="1:2" ht="30" customHeight="1">
      <c r="A3" s="47" t="s">
        <v>3</v>
      </c>
      <c r="B3" s="38">
        <f>osszesito!C28</f>
        <v>1</v>
      </c>
    </row>
    <row r="4" spans="1:2" ht="30" customHeight="1">
      <c r="A4" s="47" t="s">
        <v>15</v>
      </c>
      <c r="B4" s="38" t="s">
        <v>226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44" t="s">
        <v>227</v>
      </c>
      <c r="B9" s="41"/>
    </row>
    <row r="10" spans="1:2" ht="45" customHeight="1">
      <c r="A10" s="44" t="s">
        <v>228</v>
      </c>
      <c r="B10" s="41"/>
    </row>
    <row r="11" spans="1:2" ht="45" customHeight="1">
      <c r="A11" s="44" t="s">
        <v>229</v>
      </c>
      <c r="B11" s="41"/>
    </row>
    <row r="12" spans="1:2">
      <c r="A12" s="5"/>
    </row>
    <row r="13" spans="1:2">
      <c r="A13" s="5"/>
    </row>
    <row r="14" spans="1:2">
      <c r="A14" s="5"/>
    </row>
    <row r="15" spans="1:2">
      <c r="A15" s="5"/>
    </row>
    <row r="16" spans="1:2">
      <c r="A16" s="5"/>
    </row>
    <row r="17" spans="1:1">
      <c r="A17" s="5"/>
    </row>
    <row r="18" spans="1:1">
      <c r="A18" s="5"/>
    </row>
    <row r="19" spans="1:1">
      <c r="A19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workbookViewId="0">
      <selection activeCell="G14" sqref="G14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">
        <v>37</v>
      </c>
    </row>
    <row r="2" spans="1:2" ht="30" customHeight="1">
      <c r="A2" s="47" t="s">
        <v>1</v>
      </c>
      <c r="B2" s="48" t="str">
        <f>osszesito!B29</f>
        <v>Digitális adat kábel</v>
      </c>
    </row>
    <row r="3" spans="1:2" ht="30" customHeight="1">
      <c r="A3" s="47" t="s">
        <v>3</v>
      </c>
      <c r="B3" s="38">
        <f>osszesito!C29</f>
        <v>2</v>
      </c>
    </row>
    <row r="4" spans="1:2" ht="30" customHeight="1">
      <c r="A4" s="47" t="s">
        <v>15</v>
      </c>
      <c r="B4" s="38" t="s">
        <v>231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62" t="s">
        <v>232</v>
      </c>
      <c r="B9" s="41"/>
    </row>
    <row r="10" spans="1:2" ht="45" customHeight="1">
      <c r="A10" s="62" t="s">
        <v>233</v>
      </c>
      <c r="B10" s="41"/>
    </row>
    <row r="11" spans="1:2" ht="45" customHeight="1">
      <c r="A11" s="62" t="s">
        <v>234</v>
      </c>
      <c r="B11" s="41"/>
    </row>
    <row r="12" spans="1:2">
      <c r="A12" s="5"/>
    </row>
    <row r="13" spans="1:2">
      <c r="A13" s="5"/>
    </row>
    <row r="14" spans="1:2">
      <c r="A14" s="5"/>
    </row>
    <row r="15" spans="1:2">
      <c r="A15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C23"/>
  <sheetViews>
    <sheetView workbookViewId="0">
      <selection activeCell="D7" sqref="D7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3" ht="30" customHeight="1">
      <c r="A1" s="45" t="s">
        <v>5</v>
      </c>
      <c r="B1" s="46" t="s">
        <v>38</v>
      </c>
    </row>
    <row r="2" spans="1:3" ht="30" customHeight="1">
      <c r="A2" s="47" t="s">
        <v>1</v>
      </c>
      <c r="B2" s="48" t="str">
        <f>osszesito!B30</f>
        <v>4 csatornás digitális vezetéknélküli vevő</v>
      </c>
    </row>
    <row r="3" spans="1:3" ht="30" customHeight="1">
      <c r="A3" s="47" t="s">
        <v>3</v>
      </c>
      <c r="B3" s="38">
        <f>osszesito!C30</f>
        <v>4</v>
      </c>
    </row>
    <row r="4" spans="1:3" ht="30" customHeight="1">
      <c r="A4" s="47" t="s">
        <v>15</v>
      </c>
      <c r="B4" s="38" t="s">
        <v>457</v>
      </c>
    </row>
    <row r="5" spans="1:3" ht="45" customHeight="1">
      <c r="A5" s="36" t="s">
        <v>448</v>
      </c>
      <c r="B5" s="40"/>
    </row>
    <row r="6" spans="1:3" ht="45" customHeight="1">
      <c r="A6" s="36" t="s">
        <v>445</v>
      </c>
      <c r="B6" s="41"/>
    </row>
    <row r="7" spans="1:3" ht="45" customHeight="1">
      <c r="A7" s="36" t="s">
        <v>446</v>
      </c>
      <c r="B7" s="41"/>
    </row>
    <row r="8" spans="1:3" ht="45" customHeight="1">
      <c r="A8" s="43" t="s">
        <v>4</v>
      </c>
      <c r="B8" s="43" t="s">
        <v>447</v>
      </c>
    </row>
    <row r="9" spans="1:3" ht="45" customHeight="1">
      <c r="A9" s="62" t="s">
        <v>235</v>
      </c>
      <c r="B9" s="41"/>
    </row>
    <row r="10" spans="1:3" ht="45" customHeight="1">
      <c r="A10" s="62" t="s">
        <v>236</v>
      </c>
      <c r="B10" s="41"/>
    </row>
    <row r="11" spans="1:3" ht="45" customHeight="1">
      <c r="A11" s="62" t="s">
        <v>237</v>
      </c>
      <c r="B11" s="41"/>
    </row>
    <row r="12" spans="1:3" ht="45" customHeight="1">
      <c r="A12" s="62" t="s">
        <v>238</v>
      </c>
      <c r="B12" s="41"/>
    </row>
    <row r="13" spans="1:3" ht="45" customHeight="1">
      <c r="A13" s="62" t="s">
        <v>239</v>
      </c>
      <c r="B13" s="41"/>
    </row>
    <row r="14" spans="1:3" ht="45" customHeight="1">
      <c r="A14" s="62" t="s">
        <v>240</v>
      </c>
      <c r="B14" s="41"/>
    </row>
    <row r="15" spans="1:3" ht="45" customHeight="1">
      <c r="A15" s="62" t="s">
        <v>241</v>
      </c>
      <c r="B15" s="41"/>
    </row>
    <row r="16" spans="1:3" ht="45" customHeight="1">
      <c r="A16" s="62" t="s">
        <v>242</v>
      </c>
      <c r="B16" s="41"/>
      <c r="C16" s="9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  <row r="23" spans="1:1">
      <c r="A23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workbookViewId="0">
      <selection activeCell="B6" sqref="B6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s="51" customFormat="1" ht="30" customHeight="1">
      <c r="A1" s="45" t="s">
        <v>5</v>
      </c>
      <c r="B1" s="55" t="str">
        <f>osszesito!A4</f>
        <v>1.2</v>
      </c>
    </row>
    <row r="2" spans="1:2" s="51" customFormat="1" ht="30" customHeight="1">
      <c r="A2" s="45" t="s">
        <v>1</v>
      </c>
      <c r="B2" s="55" t="str">
        <f>osszesito!B4</f>
        <v>Függesztő keret</v>
      </c>
    </row>
    <row r="3" spans="1:2" s="51" customFormat="1" ht="30" customHeight="1">
      <c r="A3" s="45" t="s">
        <v>3</v>
      </c>
      <c r="B3" s="56">
        <f>osszesito!C4</f>
        <v>2</v>
      </c>
    </row>
    <row r="4" spans="1:2" s="51" customFormat="1" ht="30" customHeight="1">
      <c r="A4" s="47" t="s">
        <v>15</v>
      </c>
      <c r="B4" s="57" t="s">
        <v>137</v>
      </c>
    </row>
    <row r="5" spans="1:2" ht="64.0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53" t="s">
        <v>138</v>
      </c>
      <c r="B9" s="42"/>
    </row>
    <row r="10" spans="1:2" ht="45" customHeight="1">
      <c r="A10" s="54" t="s">
        <v>139</v>
      </c>
      <c r="B10" s="42"/>
    </row>
    <row r="11" spans="1:2">
      <c r="A11" s="5"/>
    </row>
    <row r="12" spans="1:2">
      <c r="A12" s="5"/>
    </row>
    <row r="13" spans="1:2">
      <c r="A13" s="5"/>
    </row>
    <row r="14" spans="1:2">
      <c r="A14" s="5"/>
    </row>
    <row r="15" spans="1:2">
      <c r="A15" s="5"/>
    </row>
    <row r="16" spans="1:2">
      <c r="A16" s="5"/>
    </row>
    <row r="17" spans="1:1">
      <c r="A17" s="5"/>
    </row>
    <row r="18" spans="1:1">
      <c r="A18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1"/>
  <sheetViews>
    <sheetView workbookViewId="0">
      <selection sqref="A1:A4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3" ht="30" customHeight="1">
      <c r="A1" s="45" t="s">
        <v>5</v>
      </c>
      <c r="B1" s="46" t="s">
        <v>39</v>
      </c>
    </row>
    <row r="2" spans="1:3" ht="30" customHeight="1">
      <c r="A2" s="47" t="s">
        <v>1</v>
      </c>
      <c r="B2" s="48" t="str">
        <f>osszesito!B31</f>
        <v>Övadó</v>
      </c>
    </row>
    <row r="3" spans="1:3" ht="30" customHeight="1">
      <c r="A3" s="47" t="s">
        <v>3</v>
      </c>
      <c r="B3" s="38">
        <f>osszesito!C31</f>
        <v>16</v>
      </c>
    </row>
    <row r="4" spans="1:3" ht="30" customHeight="1">
      <c r="A4" s="47" t="s">
        <v>15</v>
      </c>
      <c r="B4" s="38" t="s">
        <v>243</v>
      </c>
    </row>
    <row r="5" spans="1:3" ht="45" customHeight="1">
      <c r="A5" s="36" t="s">
        <v>448</v>
      </c>
      <c r="B5" s="40"/>
    </row>
    <row r="6" spans="1:3" ht="45" customHeight="1">
      <c r="A6" s="36" t="s">
        <v>445</v>
      </c>
      <c r="B6" s="41"/>
    </row>
    <row r="7" spans="1:3" ht="45" customHeight="1">
      <c r="A7" s="36" t="s">
        <v>446</v>
      </c>
      <c r="B7" s="41"/>
    </row>
    <row r="8" spans="1:3" ht="45" customHeight="1">
      <c r="A8" s="43" t="s">
        <v>4</v>
      </c>
      <c r="B8" s="43" t="s">
        <v>447</v>
      </c>
    </row>
    <row r="9" spans="1:3" ht="45" customHeight="1">
      <c r="A9" s="1" t="s">
        <v>244</v>
      </c>
      <c r="B9" s="41"/>
    </row>
    <row r="10" spans="1:3" ht="45" customHeight="1">
      <c r="A10" s="1" t="s">
        <v>236</v>
      </c>
      <c r="B10" s="41"/>
    </row>
    <row r="11" spans="1:3" ht="45" customHeight="1">
      <c r="A11" s="1" t="s">
        <v>237</v>
      </c>
      <c r="B11" s="41"/>
    </row>
    <row r="12" spans="1:3" ht="45" customHeight="1">
      <c r="A12" s="1" t="s">
        <v>245</v>
      </c>
      <c r="B12" s="41"/>
    </row>
    <row r="13" spans="1:3" ht="45" customHeight="1">
      <c r="A13" s="1" t="s">
        <v>246</v>
      </c>
      <c r="B13" s="41"/>
    </row>
    <row r="14" spans="1:3" ht="45" customHeight="1">
      <c r="A14" s="1" t="s">
        <v>240</v>
      </c>
      <c r="B14" s="41"/>
    </row>
    <row r="15" spans="1:3" ht="45" customHeight="1">
      <c r="A15" s="1" t="s">
        <v>241</v>
      </c>
      <c r="B15" s="41"/>
    </row>
    <row r="16" spans="1:3" ht="45" customHeight="1">
      <c r="A16" s="1" t="s">
        <v>247</v>
      </c>
      <c r="B16" s="41"/>
      <c r="C16" s="9"/>
    </row>
    <row r="17" spans="1:2" ht="45" customHeight="1">
      <c r="A17" s="1" t="s">
        <v>248</v>
      </c>
      <c r="B17" s="41"/>
    </row>
    <row r="18" spans="1:2">
      <c r="A18" s="5"/>
    </row>
    <row r="19" spans="1:2">
      <c r="A19" s="5"/>
    </row>
    <row r="20" spans="1:2">
      <c r="A20" s="5"/>
    </row>
    <row r="21" spans="1:2">
      <c r="A21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workbookViewId="0">
      <selection activeCell="B5" sqref="B5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3" ht="30" customHeight="1">
      <c r="A1" s="45" t="s">
        <v>5</v>
      </c>
      <c r="B1" s="46" t="s">
        <v>40</v>
      </c>
    </row>
    <row r="2" spans="1:3" ht="30" customHeight="1">
      <c r="A2" s="47" t="s">
        <v>1</v>
      </c>
      <c r="B2" s="48" t="str">
        <f>osszesito!B32</f>
        <v>Kéziadó B87 fejjel</v>
      </c>
    </row>
    <row r="3" spans="1:3" ht="30" customHeight="1">
      <c r="A3" s="47" t="s">
        <v>3</v>
      </c>
      <c r="B3" s="38">
        <f>osszesito!C32</f>
        <v>4</v>
      </c>
    </row>
    <row r="4" spans="1:3" ht="30" customHeight="1">
      <c r="A4" s="47" t="s">
        <v>15</v>
      </c>
      <c r="B4" s="38" t="s">
        <v>249</v>
      </c>
    </row>
    <row r="5" spans="1:3" ht="45" customHeight="1">
      <c r="A5" s="36" t="s">
        <v>448</v>
      </c>
      <c r="B5" s="40"/>
    </row>
    <row r="6" spans="1:3" ht="45" customHeight="1">
      <c r="A6" s="36" t="s">
        <v>445</v>
      </c>
      <c r="B6" s="41"/>
    </row>
    <row r="7" spans="1:3" ht="45" customHeight="1">
      <c r="A7" s="36" t="s">
        <v>446</v>
      </c>
      <c r="B7" s="41"/>
    </row>
    <row r="8" spans="1:3" ht="45" customHeight="1">
      <c r="A8" s="43" t="s">
        <v>4</v>
      </c>
      <c r="B8" s="43" t="s">
        <v>447</v>
      </c>
    </row>
    <row r="9" spans="1:3" ht="45" customHeight="1">
      <c r="A9" s="62" t="s">
        <v>244</v>
      </c>
      <c r="B9" s="41"/>
    </row>
    <row r="10" spans="1:3" ht="45" customHeight="1">
      <c r="A10" s="62" t="s">
        <v>236</v>
      </c>
      <c r="B10" s="41"/>
    </row>
    <row r="11" spans="1:3" ht="45" customHeight="1">
      <c r="A11" s="62" t="s">
        <v>237</v>
      </c>
      <c r="B11" s="41"/>
    </row>
    <row r="12" spans="1:3" ht="45" customHeight="1">
      <c r="A12" s="62" t="s">
        <v>245</v>
      </c>
      <c r="B12" s="41"/>
    </row>
    <row r="13" spans="1:3" ht="45" customHeight="1">
      <c r="A13" s="62" t="s">
        <v>246</v>
      </c>
      <c r="B13" s="41"/>
    </row>
    <row r="14" spans="1:3" ht="45" customHeight="1">
      <c r="A14" s="62" t="s">
        <v>240</v>
      </c>
      <c r="B14" s="41"/>
    </row>
    <row r="15" spans="1:3" ht="45" customHeight="1">
      <c r="A15" s="62" t="s">
        <v>247</v>
      </c>
      <c r="B15" s="41"/>
    </row>
    <row r="16" spans="1:3" ht="45" customHeight="1">
      <c r="A16" s="62" t="s">
        <v>248</v>
      </c>
      <c r="B16" s="41"/>
      <c r="C16" s="9"/>
    </row>
    <row r="17" spans="1:2" ht="45" customHeight="1">
      <c r="A17" s="62" t="s">
        <v>250</v>
      </c>
      <c r="B17" s="41"/>
    </row>
    <row r="18" spans="1:2">
      <c r="A18" s="5"/>
    </row>
    <row r="19" spans="1:2">
      <c r="A19" s="5"/>
    </row>
    <row r="20" spans="1:2">
      <c r="A20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"/>
  <sheetViews>
    <sheetView workbookViewId="0">
      <selection activeCell="B8" sqref="B8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">
        <v>41</v>
      </c>
    </row>
    <row r="2" spans="1:2" ht="30" customHeight="1">
      <c r="A2" s="47" t="s">
        <v>1</v>
      </c>
      <c r="B2" s="48" t="str">
        <f>osszesito!B33</f>
        <v>Antenna osztó</v>
      </c>
    </row>
    <row r="3" spans="1:2" ht="30" customHeight="1">
      <c r="A3" s="47" t="s">
        <v>3</v>
      </c>
      <c r="B3" s="38">
        <f>osszesito!C33</f>
        <v>1</v>
      </c>
    </row>
    <row r="4" spans="1:2" ht="30" customHeight="1">
      <c r="A4" s="47" t="s">
        <v>15</v>
      </c>
      <c r="B4" s="38" t="s">
        <v>251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62" t="s">
        <v>252</v>
      </c>
      <c r="B9" s="41"/>
    </row>
    <row r="10" spans="1:2" ht="45" customHeight="1">
      <c r="A10" s="62" t="s">
        <v>253</v>
      </c>
      <c r="B10" s="41"/>
    </row>
    <row r="11" spans="1:2" ht="45" customHeight="1">
      <c r="A11" s="62" t="s">
        <v>254</v>
      </c>
      <c r="B11" s="41"/>
    </row>
    <row r="12" spans="1:2" ht="45" customHeight="1">
      <c r="A12" s="62" t="s">
        <v>255</v>
      </c>
      <c r="B12" s="41"/>
    </row>
    <row r="13" spans="1:2" ht="45" customHeight="1">
      <c r="A13" s="62" t="s">
        <v>256</v>
      </c>
      <c r="B13" s="41"/>
    </row>
    <row r="14" spans="1:2">
      <c r="A14" s="5"/>
    </row>
    <row r="15" spans="1:2">
      <c r="A15" s="5"/>
    </row>
    <row r="16" spans="1:2">
      <c r="A16" s="5"/>
    </row>
    <row r="17" spans="1:1">
      <c r="A17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workbookViewId="0">
      <selection activeCell="D14" sqref="D14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">
        <v>42</v>
      </c>
    </row>
    <row r="2" spans="1:2" ht="30" customHeight="1">
      <c r="A2" s="47" t="s">
        <v>1</v>
      </c>
      <c r="B2" s="48" t="str">
        <f>osszesito!B34</f>
        <v>Irányított aktív/passzív lapantenna</v>
      </c>
    </row>
    <row r="3" spans="1:2" ht="30" customHeight="1">
      <c r="A3" s="47" t="s">
        <v>3</v>
      </c>
      <c r="B3" s="38">
        <f>osszesito!C34</f>
        <v>2</v>
      </c>
    </row>
    <row r="4" spans="1:2" ht="30" customHeight="1">
      <c r="A4" s="47" t="s">
        <v>15</v>
      </c>
      <c r="B4" s="38" t="s">
        <v>257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62" t="s">
        <v>252</v>
      </c>
      <c r="B9" s="41"/>
    </row>
    <row r="10" spans="1:2" ht="45" customHeight="1">
      <c r="A10" s="62" t="s">
        <v>258</v>
      </c>
      <c r="B10" s="41"/>
    </row>
    <row r="11" spans="1:2" ht="45" customHeight="1">
      <c r="A11" s="62" t="s">
        <v>259</v>
      </c>
      <c r="B11" s="41"/>
    </row>
    <row r="12" spans="1:2" ht="45" customHeight="1">
      <c r="A12" s="62" t="s">
        <v>260</v>
      </c>
      <c r="B12" s="41"/>
    </row>
    <row r="13" spans="1:2" ht="45" customHeight="1">
      <c r="A13" s="62" t="s">
        <v>256</v>
      </c>
      <c r="B13" s="41"/>
    </row>
    <row r="14" spans="1:2" ht="45" customHeight="1">
      <c r="A14" s="62" t="s">
        <v>261</v>
      </c>
      <c r="B14" s="41"/>
    </row>
    <row r="15" spans="1:2" ht="45" customHeight="1">
      <c r="A15" s="62" t="s">
        <v>262</v>
      </c>
      <c r="B15" s="41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6"/>
  <sheetViews>
    <sheetView workbookViewId="0">
      <selection activeCell="C17" sqref="C17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">
        <v>43</v>
      </c>
    </row>
    <row r="2" spans="1:2" ht="30" customHeight="1">
      <c r="A2" s="47" t="s">
        <v>1</v>
      </c>
      <c r="B2" s="48" t="str">
        <f>osszesito!B35</f>
        <v>Időjárásálló huzat lapantennához</v>
      </c>
    </row>
    <row r="3" spans="1:2" ht="30" customHeight="1">
      <c r="A3" s="47" t="s">
        <v>3</v>
      </c>
      <c r="B3" s="38">
        <f>osszesito!C35</f>
        <v>2</v>
      </c>
    </row>
    <row r="4" spans="1:2" ht="30" customHeight="1">
      <c r="A4" s="47" t="s">
        <v>15</v>
      </c>
      <c r="B4" s="38" t="s">
        <v>263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 thickBot="1">
      <c r="A8" s="43" t="s">
        <v>4</v>
      </c>
      <c r="B8" s="43" t="s">
        <v>447</v>
      </c>
    </row>
    <row r="9" spans="1:2" ht="45" customHeight="1" thickBot="1">
      <c r="A9" s="13" t="s">
        <v>264</v>
      </c>
      <c r="B9" s="41"/>
    </row>
    <row r="10" spans="1:2">
      <c r="A10" s="5"/>
    </row>
    <row r="11" spans="1:2">
      <c r="A11" s="5"/>
    </row>
    <row r="12" spans="1:2">
      <c r="A12" s="5"/>
    </row>
    <row r="13" spans="1:2">
      <c r="A13" s="5"/>
    </row>
    <row r="14" spans="1:2">
      <c r="A14" s="5"/>
    </row>
    <row r="15" spans="1:2">
      <c r="A15" s="5"/>
    </row>
    <row r="16" spans="1:2">
      <c r="A16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workbookViewId="0">
      <selection activeCell="G12" sqref="G12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">
        <v>44</v>
      </c>
    </row>
    <row r="2" spans="1:2" ht="30" customHeight="1">
      <c r="A2" s="47" t="s">
        <v>1</v>
      </c>
      <c r="B2" s="48" t="str">
        <f>osszesito!B36</f>
        <v>Antenna kábel</v>
      </c>
    </row>
    <row r="3" spans="1:2" ht="30" customHeight="1">
      <c r="A3" s="47" t="s">
        <v>3</v>
      </c>
      <c r="B3" s="38">
        <f>osszesito!C36</f>
        <v>2</v>
      </c>
    </row>
    <row r="4" spans="1:2" ht="30" customHeight="1">
      <c r="A4" s="47" t="s">
        <v>15</v>
      </c>
      <c r="B4" s="38" t="s">
        <v>265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62" t="s">
        <v>266</v>
      </c>
      <c r="B9" s="41"/>
    </row>
    <row r="10" spans="1:2" ht="45" customHeight="1">
      <c r="A10" s="62" t="s">
        <v>267</v>
      </c>
      <c r="B10" s="41"/>
    </row>
    <row r="11" spans="1:2">
      <c r="A11" s="5"/>
    </row>
    <row r="12" spans="1:2">
      <c r="A12" s="5"/>
    </row>
    <row r="13" spans="1:2">
      <c r="A13" s="5"/>
    </row>
    <row r="14" spans="1:2">
      <c r="A14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workbookViewId="0">
      <selection activeCell="B6" sqref="B6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">
        <v>45</v>
      </c>
    </row>
    <row r="2" spans="1:2" ht="30" customHeight="1">
      <c r="A2" s="47" t="s">
        <v>1</v>
      </c>
      <c r="B2" s="48" t="str">
        <f>osszesito!B37</f>
        <v>Rack, vezetéknélküli mikrofon rendszerhez</v>
      </c>
    </row>
    <row r="3" spans="1:2" ht="30" customHeight="1">
      <c r="A3" s="47" t="s">
        <v>3</v>
      </c>
      <c r="B3" s="38">
        <f>osszesito!C37</f>
        <v>1</v>
      </c>
    </row>
    <row r="4" spans="1:2" ht="30" customHeight="1">
      <c r="A4" s="47" t="s">
        <v>15</v>
      </c>
      <c r="B4" s="38" t="s">
        <v>274</v>
      </c>
    </row>
    <row r="5" spans="1:2" ht="45" customHeight="1">
      <c r="A5" s="43" t="s">
        <v>4</v>
      </c>
      <c r="B5" s="43" t="s">
        <v>460</v>
      </c>
    </row>
    <row r="6" spans="1:2" ht="45" customHeight="1">
      <c r="A6" s="62" t="s">
        <v>269</v>
      </c>
      <c r="B6" s="41"/>
    </row>
    <row r="7" spans="1:2" ht="45" customHeight="1">
      <c r="A7" s="62" t="s">
        <v>270</v>
      </c>
      <c r="B7" s="41"/>
    </row>
    <row r="8" spans="1:2" ht="45" customHeight="1">
      <c r="A8" s="62" t="s">
        <v>271</v>
      </c>
      <c r="B8" s="41"/>
    </row>
    <row r="9" spans="1:2" ht="45" customHeight="1">
      <c r="A9" s="62" t="s">
        <v>272</v>
      </c>
      <c r="B9" s="41"/>
    </row>
    <row r="10" spans="1:2" ht="45" customHeight="1">
      <c r="A10" s="62" t="s">
        <v>273</v>
      </c>
      <c r="B10" s="41"/>
    </row>
    <row r="11" spans="1:2">
      <c r="A11" s="5"/>
    </row>
    <row r="12" spans="1:2">
      <c r="A12" s="5"/>
    </row>
    <row r="13" spans="1:2">
      <c r="A13" s="5"/>
    </row>
    <row r="14" spans="1:2">
      <c r="A14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workbookViewId="0">
      <selection activeCell="E11" sqref="E11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3" ht="30" customHeight="1">
      <c r="A1" s="45" t="s">
        <v>5</v>
      </c>
      <c r="B1" s="46" t="s">
        <v>46</v>
      </c>
    </row>
    <row r="2" spans="1:3" ht="30" customHeight="1">
      <c r="A2" s="47" t="s">
        <v>1</v>
      </c>
      <c r="B2" s="48" t="str">
        <f>osszesito!B38</f>
        <v>Csiptetős kapszula</v>
      </c>
    </row>
    <row r="3" spans="1:3" ht="30" customHeight="1">
      <c r="A3" s="47" t="s">
        <v>3</v>
      </c>
      <c r="B3" s="38">
        <f>osszesito!C38</f>
        <v>16</v>
      </c>
    </row>
    <row r="4" spans="1:3" ht="30" customHeight="1">
      <c r="A4" s="47" t="s">
        <v>15</v>
      </c>
      <c r="B4" s="38" t="s">
        <v>268</v>
      </c>
    </row>
    <row r="5" spans="1:3" ht="45" customHeight="1">
      <c r="A5" s="36" t="s">
        <v>448</v>
      </c>
      <c r="B5" s="40"/>
    </row>
    <row r="6" spans="1:3" ht="45" customHeight="1">
      <c r="A6" s="36" t="s">
        <v>445</v>
      </c>
      <c r="B6" s="41"/>
    </row>
    <row r="7" spans="1:3" ht="45" customHeight="1">
      <c r="A7" s="36" t="s">
        <v>446</v>
      </c>
      <c r="B7" s="41"/>
    </row>
    <row r="8" spans="1:3" ht="45" customHeight="1">
      <c r="A8" s="43" t="s">
        <v>4</v>
      </c>
      <c r="B8" s="43" t="s">
        <v>447</v>
      </c>
    </row>
    <row r="9" spans="1:3" ht="45" customHeight="1">
      <c r="A9" s="62" t="s">
        <v>275</v>
      </c>
      <c r="B9" s="41"/>
    </row>
    <row r="10" spans="1:3" ht="45" customHeight="1">
      <c r="A10" s="62" t="s">
        <v>276</v>
      </c>
      <c r="B10" s="41"/>
    </row>
    <row r="11" spans="1:3" ht="45" customHeight="1">
      <c r="A11" s="62" t="s">
        <v>277</v>
      </c>
      <c r="B11" s="41"/>
    </row>
    <row r="12" spans="1:3" ht="45" customHeight="1">
      <c r="A12" s="62" t="s">
        <v>260</v>
      </c>
      <c r="B12" s="41"/>
    </row>
    <row r="13" spans="1:3" ht="45" customHeight="1">
      <c r="A13" s="62" t="s">
        <v>278</v>
      </c>
      <c r="B13" s="41"/>
    </row>
    <row r="14" spans="1:3" ht="45" customHeight="1">
      <c r="A14" s="62" t="s">
        <v>279</v>
      </c>
      <c r="B14" s="41"/>
    </row>
    <row r="15" spans="1:3" ht="45" customHeight="1">
      <c r="A15" s="62" t="s">
        <v>262</v>
      </c>
      <c r="B15" s="41"/>
    </row>
    <row r="16" spans="1:3" ht="45" customHeight="1">
      <c r="A16" s="62" t="s">
        <v>280</v>
      </c>
      <c r="B16" s="41"/>
      <c r="C16" s="9"/>
    </row>
    <row r="17" spans="1:1">
      <c r="A17" s="5"/>
    </row>
    <row r="18" spans="1:1">
      <c r="A18" s="5"/>
    </row>
    <row r="19" spans="1:1">
      <c r="A19" s="5"/>
    </row>
    <row r="20" spans="1:1">
      <c r="A20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workbookViewId="0">
      <selection activeCell="D13" sqref="D13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3" ht="30" customHeight="1">
      <c r="A1" s="45" t="s">
        <v>5</v>
      </c>
      <c r="B1" s="46" t="s">
        <v>47</v>
      </c>
    </row>
    <row r="2" spans="1:3" ht="30" customHeight="1">
      <c r="A2" s="47" t="s">
        <v>1</v>
      </c>
      <c r="B2" s="48" t="str">
        <f>osszesito!B39</f>
        <v>Csiptetős kábel</v>
      </c>
    </row>
    <row r="3" spans="1:3" ht="30" customHeight="1">
      <c r="A3" s="47" t="s">
        <v>3</v>
      </c>
      <c r="B3" s="38">
        <f>osszesito!C39</f>
        <v>16</v>
      </c>
    </row>
    <row r="4" spans="1:3" ht="30" customHeight="1">
      <c r="A4" s="47" t="s">
        <v>15</v>
      </c>
      <c r="B4" s="38" t="s">
        <v>268</v>
      </c>
    </row>
    <row r="5" spans="1:3" ht="45" customHeight="1">
      <c r="A5" s="36" t="s">
        <v>448</v>
      </c>
      <c r="B5" s="40"/>
    </row>
    <row r="6" spans="1:3" ht="45" customHeight="1">
      <c r="A6" s="36" t="s">
        <v>445</v>
      </c>
      <c r="B6" s="41"/>
    </row>
    <row r="7" spans="1:3" ht="45" customHeight="1">
      <c r="A7" s="36" t="s">
        <v>446</v>
      </c>
      <c r="B7" s="41"/>
    </row>
    <row r="8" spans="1:3" ht="45" customHeight="1">
      <c r="A8" s="43" t="s">
        <v>4</v>
      </c>
      <c r="B8" s="43" t="s">
        <v>447</v>
      </c>
    </row>
    <row r="9" spans="1:3" ht="45" customHeight="1">
      <c r="A9" s="62" t="s">
        <v>275</v>
      </c>
      <c r="B9" s="41"/>
    </row>
    <row r="10" spans="1:3" ht="45" customHeight="1">
      <c r="A10" s="62" t="s">
        <v>276</v>
      </c>
      <c r="B10" s="41"/>
    </row>
    <row r="11" spans="1:3" ht="45" customHeight="1">
      <c r="A11" s="62" t="s">
        <v>277</v>
      </c>
      <c r="B11" s="41"/>
    </row>
    <row r="12" spans="1:3" ht="45" customHeight="1">
      <c r="A12" s="62" t="s">
        <v>260</v>
      </c>
      <c r="B12" s="41"/>
    </row>
    <row r="13" spans="1:3" ht="45" customHeight="1">
      <c r="A13" s="62" t="s">
        <v>278</v>
      </c>
      <c r="B13" s="41"/>
    </row>
    <row r="14" spans="1:3" ht="45" customHeight="1">
      <c r="A14" s="62" t="s">
        <v>279</v>
      </c>
      <c r="B14" s="41"/>
    </row>
    <row r="15" spans="1:3" ht="45" customHeight="1">
      <c r="A15" s="62" t="s">
        <v>262</v>
      </c>
      <c r="B15" s="41"/>
    </row>
    <row r="16" spans="1:3" ht="45" customHeight="1">
      <c r="A16" s="62" t="s">
        <v>280</v>
      </c>
      <c r="B16" s="41"/>
      <c r="C16" s="9"/>
    </row>
    <row r="17" spans="1:1">
      <c r="A17" s="5"/>
    </row>
    <row r="18" spans="1:1">
      <c r="A18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workbookViewId="0">
      <selection activeCell="H9" sqref="H9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">
        <v>48</v>
      </c>
    </row>
    <row r="2" spans="1:2" ht="30" customHeight="1">
      <c r="A2" s="47" t="s">
        <v>1</v>
      </c>
      <c r="B2" s="48" t="str">
        <f>osszesito!B40</f>
        <v>Csempe lábdob mikrofon</v>
      </c>
    </row>
    <row r="3" spans="1:2" ht="30" customHeight="1">
      <c r="A3" s="47" t="s">
        <v>3</v>
      </c>
      <c r="B3" s="38">
        <f>osszesito!C40</f>
        <v>1</v>
      </c>
    </row>
    <row r="4" spans="1:2" ht="30" customHeight="1">
      <c r="A4" s="47" t="s">
        <v>15</v>
      </c>
      <c r="B4" s="38" t="s">
        <v>281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62" t="s">
        <v>286</v>
      </c>
      <c r="B9" s="41"/>
    </row>
    <row r="10" spans="1:2" ht="45" customHeight="1">
      <c r="A10" s="62" t="s">
        <v>282</v>
      </c>
      <c r="B10" s="41"/>
    </row>
    <row r="11" spans="1:2" ht="45" customHeight="1">
      <c r="A11" s="62" t="s">
        <v>283</v>
      </c>
      <c r="B11" s="41"/>
    </row>
    <row r="12" spans="1:2" ht="45" customHeight="1">
      <c r="A12" s="62" t="s">
        <v>284</v>
      </c>
      <c r="B12" s="41"/>
    </row>
    <row r="13" spans="1:2" ht="45" customHeight="1">
      <c r="A13" s="62" t="s">
        <v>285</v>
      </c>
      <c r="B13" s="41"/>
    </row>
    <row r="14" spans="1:2">
      <c r="A14" s="5"/>
    </row>
    <row r="15" spans="1:2">
      <c r="A15" s="5"/>
    </row>
    <row r="16" spans="1:2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workbookViewId="0">
      <selection activeCell="B4" sqref="B4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s="51" customFormat="1" ht="30" customHeight="1">
      <c r="A1" s="45" t="s">
        <v>5</v>
      </c>
      <c r="B1" s="48" t="str">
        <f>osszesito!A5</f>
        <v>1.3</v>
      </c>
    </row>
    <row r="2" spans="1:2" s="51" customFormat="1" ht="30" customHeight="1">
      <c r="A2" s="45" t="s">
        <v>1</v>
      </c>
      <c r="B2" s="48" t="str">
        <f>osszesito!B5</f>
        <v>Gurulós kocsi, 4 db 1.1 tételhez</v>
      </c>
    </row>
    <row r="3" spans="1:2" s="51" customFormat="1" ht="30" customHeight="1">
      <c r="A3" s="45" t="s">
        <v>3</v>
      </c>
      <c r="B3" s="48">
        <f>osszesito!C5</f>
        <v>4</v>
      </c>
    </row>
    <row r="4" spans="1:2" s="51" customFormat="1" ht="30" customHeight="1">
      <c r="A4" s="45" t="s">
        <v>15</v>
      </c>
      <c r="B4" s="48" t="s">
        <v>451</v>
      </c>
    </row>
    <row r="5" spans="1:2" s="51" customFormat="1" ht="45" customHeight="1">
      <c r="A5" s="36" t="s">
        <v>448</v>
      </c>
      <c r="B5" s="40"/>
    </row>
    <row r="6" spans="1:2" s="51" customFormat="1" ht="45" customHeight="1">
      <c r="A6" s="36" t="s">
        <v>445</v>
      </c>
      <c r="B6" s="41"/>
    </row>
    <row r="7" spans="1:2" s="51" customFormat="1" ht="45" customHeight="1">
      <c r="A7" s="36" t="s">
        <v>446</v>
      </c>
      <c r="B7" s="41"/>
    </row>
    <row r="8" spans="1:2" s="51" customFormat="1" ht="45" customHeight="1">
      <c r="A8" s="43" t="s">
        <v>4</v>
      </c>
      <c r="B8" s="43" t="s">
        <v>447</v>
      </c>
    </row>
    <row r="9" spans="1:2" s="51" customFormat="1" ht="45" customHeight="1">
      <c r="A9" s="53" t="s">
        <v>141</v>
      </c>
      <c r="B9" s="42"/>
    </row>
    <row r="10" spans="1:2" s="51" customFormat="1" ht="45" customHeight="1">
      <c r="A10" s="53" t="s">
        <v>140</v>
      </c>
      <c r="B10" s="42"/>
    </row>
    <row r="11" spans="1:2">
      <c r="A11" s="5"/>
    </row>
    <row r="12" spans="1:2">
      <c r="A12" s="5"/>
    </row>
    <row r="13" spans="1:2">
      <c r="A13" s="5"/>
    </row>
    <row r="14" spans="1:2">
      <c r="A14" s="5"/>
    </row>
    <row r="15" spans="1:2">
      <c r="A15" s="5"/>
    </row>
    <row r="16" spans="1:2">
      <c r="A16" s="5"/>
    </row>
    <row r="17" spans="1:1">
      <c r="A17" s="5"/>
    </row>
    <row r="18" spans="1:1">
      <c r="A18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2"/>
  <sheetViews>
    <sheetView workbookViewId="0">
      <selection activeCell="B5" sqref="B5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">
        <v>49</v>
      </c>
    </row>
    <row r="2" spans="1:2" ht="30" customHeight="1">
      <c r="A2" s="47" t="s">
        <v>1</v>
      </c>
      <c r="B2" s="48" t="str">
        <f>osszesito!B41</f>
        <v>Dinamikus lábdob mikrofon</v>
      </c>
    </row>
    <row r="3" spans="1:2" ht="30" customHeight="1">
      <c r="A3" s="47" t="s">
        <v>3</v>
      </c>
      <c r="B3" s="38">
        <f>osszesito!C41</f>
        <v>1</v>
      </c>
    </row>
    <row r="4" spans="1:2" ht="30" customHeight="1">
      <c r="A4" s="47" t="s">
        <v>15</v>
      </c>
      <c r="B4" s="38" t="s">
        <v>458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62" t="s">
        <v>287</v>
      </c>
      <c r="B9" s="41"/>
    </row>
    <row r="10" spans="1:2" ht="45" customHeight="1">
      <c r="A10" s="62" t="s">
        <v>288</v>
      </c>
      <c r="B10" s="41"/>
    </row>
    <row r="11" spans="1:2" ht="45" customHeight="1">
      <c r="A11" s="62" t="s">
        <v>289</v>
      </c>
      <c r="B11" s="41"/>
    </row>
    <row r="12" spans="1:2" ht="45" customHeight="1">
      <c r="A12" s="62" t="s">
        <v>290</v>
      </c>
      <c r="B12" s="41"/>
    </row>
    <row r="13" spans="1:2" ht="45" customHeight="1">
      <c r="A13" s="62" t="s">
        <v>291</v>
      </c>
      <c r="B13" s="41"/>
    </row>
    <row r="14" spans="1:2" ht="45" customHeight="1">
      <c r="A14" s="62" t="s">
        <v>441</v>
      </c>
      <c r="B14" s="41"/>
    </row>
    <row r="15" spans="1:2">
      <c r="A15" s="60"/>
      <c r="B15" s="51"/>
    </row>
    <row r="16" spans="1:2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workbookViewId="0">
      <selection activeCell="C10" sqref="C10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">
        <v>50</v>
      </c>
    </row>
    <row r="2" spans="1:2" ht="30" customHeight="1">
      <c r="A2" s="47" t="s">
        <v>1</v>
      </c>
      <c r="B2" s="48" t="str">
        <f>osszesito!B42</f>
        <v>Dinamikus lábdob mikrofon</v>
      </c>
    </row>
    <row r="3" spans="1:2" ht="30" customHeight="1">
      <c r="A3" s="47" t="s">
        <v>3</v>
      </c>
      <c r="B3" s="38">
        <f>osszesito!C42</f>
        <v>1</v>
      </c>
    </row>
    <row r="4" spans="1:2" ht="30" customHeight="1">
      <c r="A4" s="47" t="s">
        <v>15</v>
      </c>
      <c r="B4" s="38" t="s">
        <v>292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62" t="s">
        <v>287</v>
      </c>
      <c r="B9" s="41"/>
    </row>
    <row r="10" spans="1:2" ht="45" customHeight="1">
      <c r="A10" s="62" t="s">
        <v>293</v>
      </c>
      <c r="B10" s="41"/>
    </row>
    <row r="11" spans="1:2" ht="45" customHeight="1">
      <c r="A11" s="62" t="s">
        <v>289</v>
      </c>
      <c r="B11" s="41"/>
    </row>
    <row r="12" spans="1:2" ht="45" customHeight="1">
      <c r="A12" s="62" t="s">
        <v>290</v>
      </c>
      <c r="B12" s="41"/>
    </row>
    <row r="13" spans="1:2" ht="45" customHeight="1">
      <c r="A13" s="62" t="s">
        <v>294</v>
      </c>
      <c r="B13" s="41"/>
    </row>
    <row r="14" spans="1:2" ht="45" customHeight="1">
      <c r="A14" s="62" t="s">
        <v>441</v>
      </c>
      <c r="B14" s="41"/>
    </row>
    <row r="15" spans="1:2">
      <c r="A15" s="5"/>
    </row>
    <row r="16" spans="1:2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workbookViewId="0">
      <selection activeCell="A5" sqref="A5:B8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">
        <v>51</v>
      </c>
    </row>
    <row r="2" spans="1:2" ht="30" customHeight="1">
      <c r="A2" s="47" t="s">
        <v>1</v>
      </c>
      <c r="B2" s="48" t="str">
        <f>osszesito!B43</f>
        <v>Tam mikrofon</v>
      </c>
    </row>
    <row r="3" spans="1:2" ht="30" customHeight="1">
      <c r="A3" s="47" t="s">
        <v>3</v>
      </c>
      <c r="B3" s="38">
        <f>osszesito!C43</f>
        <v>4</v>
      </c>
    </row>
    <row r="4" spans="1:2" ht="30" customHeight="1">
      <c r="A4" s="47" t="s">
        <v>15</v>
      </c>
      <c r="B4" s="38" t="s">
        <v>295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62" t="s">
        <v>296</v>
      </c>
      <c r="B9" s="41"/>
    </row>
    <row r="10" spans="1:2" ht="45" customHeight="1">
      <c r="A10" s="62" t="s">
        <v>440</v>
      </c>
      <c r="B10" s="41"/>
    </row>
    <row r="11" spans="1:2" ht="45" customHeight="1">
      <c r="A11" s="62" t="s">
        <v>289</v>
      </c>
      <c r="B11" s="41"/>
    </row>
    <row r="12" spans="1:2" ht="45" customHeight="1">
      <c r="A12" s="62" t="s">
        <v>297</v>
      </c>
      <c r="B12" s="41"/>
    </row>
    <row r="13" spans="1:2" ht="45" customHeight="1">
      <c r="A13" s="62" t="s">
        <v>298</v>
      </c>
      <c r="B13" s="41"/>
    </row>
    <row r="14" spans="1:2" ht="45" customHeight="1">
      <c r="A14" s="62" t="s">
        <v>299</v>
      </c>
      <c r="B14" s="41"/>
    </row>
    <row r="15" spans="1:2">
      <c r="A15" s="5"/>
    </row>
    <row r="16" spans="1:2">
      <c r="A16" s="5"/>
    </row>
    <row r="17" spans="1:1">
      <c r="A17" s="5"/>
    </row>
    <row r="18" spans="1:1">
      <c r="A18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workbookViewId="0">
      <selection activeCell="B1" sqref="B1:B4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">
        <v>52</v>
      </c>
    </row>
    <row r="2" spans="1:2" ht="30" customHeight="1">
      <c r="A2" s="47" t="s">
        <v>1</v>
      </c>
      <c r="B2" s="48" t="str">
        <f>osszesito!B44</f>
        <v>Pergő mikrofon</v>
      </c>
    </row>
    <row r="3" spans="1:2" ht="30" customHeight="1">
      <c r="A3" s="47" t="s">
        <v>3</v>
      </c>
      <c r="B3" s="38">
        <f>osszesito!C44</f>
        <v>2</v>
      </c>
    </row>
    <row r="4" spans="1:2" ht="30" customHeight="1">
      <c r="A4" s="47" t="s">
        <v>15</v>
      </c>
      <c r="B4" s="38" t="s">
        <v>300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62" t="s">
        <v>296</v>
      </c>
      <c r="B9" s="41"/>
    </row>
    <row r="10" spans="1:2" ht="45" customHeight="1">
      <c r="A10" s="62" t="s">
        <v>288</v>
      </c>
      <c r="B10" s="41"/>
    </row>
    <row r="11" spans="1:2" ht="45" customHeight="1">
      <c r="A11" s="62" t="s">
        <v>301</v>
      </c>
      <c r="B11" s="41"/>
    </row>
    <row r="12" spans="1:2" ht="45" customHeight="1">
      <c r="A12" s="62" t="s">
        <v>289</v>
      </c>
      <c r="B12" s="41"/>
    </row>
    <row r="13" spans="1:2" ht="45" customHeight="1">
      <c r="A13" s="62" t="s">
        <v>302</v>
      </c>
      <c r="B13" s="41"/>
    </row>
    <row r="14" spans="1:2" ht="45" customHeight="1">
      <c r="A14" s="62" t="s">
        <v>303</v>
      </c>
      <c r="B14" s="41"/>
    </row>
    <row r="15" spans="1:2">
      <c r="A15" s="5"/>
    </row>
    <row r="16" spans="1:2">
      <c r="A16" s="5"/>
    </row>
    <row r="17" spans="1:1">
      <c r="A17" s="5"/>
    </row>
    <row r="18" spans="1:1">
      <c r="A18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workbookViewId="0">
      <selection activeCell="B1" sqref="B1:B4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3" ht="30" customHeight="1">
      <c r="A1" s="45" t="s">
        <v>5</v>
      </c>
      <c r="B1" s="46" t="s">
        <v>53</v>
      </c>
    </row>
    <row r="2" spans="1:3" ht="30" customHeight="1">
      <c r="A2" s="47" t="s">
        <v>1</v>
      </c>
      <c r="B2" s="48" t="str">
        <f>osszesito!B45</f>
        <v>Perka mikrofon</v>
      </c>
    </row>
    <row r="3" spans="1:3" ht="30" customHeight="1">
      <c r="A3" s="47" t="s">
        <v>3</v>
      </c>
      <c r="B3" s="38">
        <f>osszesito!C45</f>
        <v>4</v>
      </c>
    </row>
    <row r="4" spans="1:3" ht="30" customHeight="1">
      <c r="A4" s="47" t="s">
        <v>15</v>
      </c>
      <c r="B4" s="38" t="s">
        <v>304</v>
      </c>
    </row>
    <row r="5" spans="1:3" ht="45" customHeight="1">
      <c r="A5" s="36" t="s">
        <v>448</v>
      </c>
      <c r="B5" s="40"/>
    </row>
    <row r="6" spans="1:3" ht="45" customHeight="1">
      <c r="A6" s="36" t="s">
        <v>445</v>
      </c>
      <c r="B6" s="41"/>
    </row>
    <row r="7" spans="1:3" ht="45" customHeight="1">
      <c r="A7" s="36" t="s">
        <v>446</v>
      </c>
      <c r="B7" s="41"/>
    </row>
    <row r="8" spans="1:3" ht="45" customHeight="1">
      <c r="A8" s="43" t="s">
        <v>4</v>
      </c>
      <c r="B8" s="43" t="s">
        <v>447</v>
      </c>
    </row>
    <row r="9" spans="1:3" ht="45" customHeight="1">
      <c r="A9" s="62" t="s">
        <v>305</v>
      </c>
      <c r="B9" s="41"/>
    </row>
    <row r="10" spans="1:3" ht="45" customHeight="1">
      <c r="A10" s="62" t="s">
        <v>288</v>
      </c>
      <c r="B10" s="41"/>
    </row>
    <row r="11" spans="1:3" ht="45" customHeight="1">
      <c r="A11" s="62" t="s">
        <v>301</v>
      </c>
      <c r="B11" s="41"/>
    </row>
    <row r="12" spans="1:3" ht="45" customHeight="1">
      <c r="A12" s="62" t="s">
        <v>289</v>
      </c>
      <c r="B12" s="41"/>
    </row>
    <row r="13" spans="1:3" ht="45" customHeight="1">
      <c r="A13" s="62" t="s">
        <v>306</v>
      </c>
      <c r="B13" s="41"/>
    </row>
    <row r="14" spans="1:3" ht="45" customHeight="1">
      <c r="A14" s="62" t="s">
        <v>298</v>
      </c>
      <c r="B14" s="41"/>
    </row>
    <row r="15" spans="1:3" ht="45" customHeight="1">
      <c r="A15" s="62" t="s">
        <v>307</v>
      </c>
      <c r="B15" s="41"/>
    </row>
    <row r="16" spans="1:3" ht="45" customHeight="1">
      <c r="A16" s="62" t="s">
        <v>299</v>
      </c>
      <c r="B16" s="41"/>
      <c r="C16" s="9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  <row r="23" spans="1:1">
      <c r="A23" s="5"/>
    </row>
    <row r="24" spans="1:1">
      <c r="A24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workbookViewId="0">
      <selection activeCell="B1" sqref="B1:B4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3" ht="30" customHeight="1">
      <c r="A1" s="45" t="s">
        <v>5</v>
      </c>
      <c r="B1" s="46" t="s">
        <v>54</v>
      </c>
    </row>
    <row r="2" spans="1:3" ht="30" customHeight="1">
      <c r="A2" s="47" t="s">
        <v>1</v>
      </c>
      <c r="B2" s="48" t="str">
        <f>osszesito!B46</f>
        <v>Kondenzátor mikrofon készlet</v>
      </c>
    </row>
    <row r="3" spans="1:3" ht="30" customHeight="1">
      <c r="A3" s="47" t="s">
        <v>3</v>
      </c>
      <c r="B3" s="38">
        <f>osszesito!C46</f>
        <v>4</v>
      </c>
    </row>
    <row r="4" spans="1:3" ht="30" customHeight="1">
      <c r="A4" s="47" t="s">
        <v>15</v>
      </c>
      <c r="B4" s="38" t="s">
        <v>308</v>
      </c>
    </row>
    <row r="5" spans="1:3" ht="45" customHeight="1">
      <c r="A5" s="36" t="s">
        <v>448</v>
      </c>
      <c r="B5" s="40"/>
    </row>
    <row r="6" spans="1:3" ht="45" customHeight="1">
      <c r="A6" s="36" t="s">
        <v>445</v>
      </c>
      <c r="B6" s="41"/>
    </row>
    <row r="7" spans="1:3" ht="45" customHeight="1">
      <c r="A7" s="36" t="s">
        <v>446</v>
      </c>
      <c r="B7" s="41"/>
    </row>
    <row r="8" spans="1:3" ht="45" customHeight="1">
      <c r="A8" s="43" t="s">
        <v>4</v>
      </c>
      <c r="B8" s="43" t="s">
        <v>447</v>
      </c>
    </row>
    <row r="9" spans="1:3" ht="45" customHeight="1">
      <c r="A9" s="62" t="s">
        <v>315</v>
      </c>
      <c r="B9" s="41"/>
    </row>
    <row r="10" spans="1:3" ht="45" customHeight="1">
      <c r="A10" s="62" t="s">
        <v>317</v>
      </c>
      <c r="B10" s="41"/>
    </row>
    <row r="11" spans="1:3" ht="45" customHeight="1">
      <c r="A11" s="62" t="s">
        <v>318</v>
      </c>
      <c r="B11" s="41"/>
    </row>
    <row r="12" spans="1:3" ht="45" customHeight="1">
      <c r="A12" s="62" t="s">
        <v>289</v>
      </c>
      <c r="B12" s="41"/>
    </row>
    <row r="13" spans="1:3" ht="45" customHeight="1">
      <c r="A13" s="62" t="s">
        <v>309</v>
      </c>
      <c r="B13" s="41"/>
    </row>
    <row r="14" spans="1:3" ht="45" customHeight="1">
      <c r="A14" s="62" t="s">
        <v>310</v>
      </c>
      <c r="B14" s="41"/>
    </row>
    <row r="15" spans="1:3" ht="45" customHeight="1">
      <c r="A15" s="62" t="s">
        <v>311</v>
      </c>
      <c r="B15" s="41"/>
    </row>
    <row r="16" spans="1:3" ht="45" customHeight="1">
      <c r="A16" s="62" t="s">
        <v>312</v>
      </c>
      <c r="B16" s="41"/>
      <c r="C16" s="9"/>
    </row>
    <row r="17" spans="1:2" ht="45" customHeight="1">
      <c r="A17" s="62" t="s">
        <v>313</v>
      </c>
      <c r="B17" s="41"/>
    </row>
    <row r="18" spans="1:2">
      <c r="A18" s="5"/>
    </row>
    <row r="19" spans="1:2">
      <c r="A19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1"/>
  <sheetViews>
    <sheetView workbookViewId="0">
      <selection sqref="A1:A4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3" ht="30" customHeight="1">
      <c r="A1" s="45" t="s">
        <v>5</v>
      </c>
      <c r="B1" s="46" t="s">
        <v>55</v>
      </c>
    </row>
    <row r="2" spans="1:3" ht="30" customHeight="1">
      <c r="A2" s="47" t="s">
        <v>1</v>
      </c>
      <c r="B2" s="48" t="str">
        <f>osszesito!B47</f>
        <v>Kondenzátor mikrofon</v>
      </c>
    </row>
    <row r="3" spans="1:3" ht="30" customHeight="1">
      <c r="A3" s="47" t="s">
        <v>3</v>
      </c>
      <c r="B3" s="38">
        <f>osszesito!C47</f>
        <v>10</v>
      </c>
    </row>
    <row r="4" spans="1:3" ht="30" customHeight="1">
      <c r="A4" s="47" t="s">
        <v>15</v>
      </c>
      <c r="B4" s="38" t="s">
        <v>314</v>
      </c>
    </row>
    <row r="5" spans="1:3" ht="45" customHeight="1">
      <c r="A5" s="36" t="s">
        <v>448</v>
      </c>
      <c r="B5" s="40"/>
    </row>
    <row r="6" spans="1:3" ht="45" customHeight="1">
      <c r="A6" s="36" t="s">
        <v>445</v>
      </c>
      <c r="B6" s="41"/>
    </row>
    <row r="7" spans="1:3" ht="45" customHeight="1">
      <c r="A7" s="36" t="s">
        <v>446</v>
      </c>
      <c r="B7" s="41"/>
    </row>
    <row r="8" spans="1:3" ht="45" customHeight="1">
      <c r="A8" s="43" t="s">
        <v>4</v>
      </c>
      <c r="B8" s="43" t="s">
        <v>447</v>
      </c>
    </row>
    <row r="9" spans="1:3" ht="45" customHeight="1">
      <c r="A9" s="62" t="s">
        <v>315</v>
      </c>
      <c r="B9" s="41"/>
    </row>
    <row r="10" spans="1:3" ht="45" customHeight="1">
      <c r="A10" s="62" t="s">
        <v>316</v>
      </c>
      <c r="B10" s="41"/>
    </row>
    <row r="11" spans="1:3" ht="45" customHeight="1">
      <c r="A11" s="62" t="s">
        <v>301</v>
      </c>
      <c r="B11" s="41"/>
    </row>
    <row r="12" spans="1:3" ht="45" customHeight="1">
      <c r="A12" s="62" t="s">
        <v>289</v>
      </c>
      <c r="B12" s="41"/>
    </row>
    <row r="13" spans="1:3" ht="45" customHeight="1">
      <c r="A13" s="62" t="s">
        <v>319</v>
      </c>
      <c r="B13" s="41"/>
    </row>
    <row r="14" spans="1:3" ht="45" customHeight="1">
      <c r="A14" s="62" t="s">
        <v>310</v>
      </c>
      <c r="B14" s="41"/>
    </row>
    <row r="15" spans="1:3" ht="45" customHeight="1">
      <c r="A15" s="62" t="s">
        <v>320</v>
      </c>
      <c r="B15" s="41"/>
    </row>
    <row r="16" spans="1:3" ht="45" customHeight="1">
      <c r="A16" s="62" t="s">
        <v>321</v>
      </c>
      <c r="B16" s="41"/>
      <c r="C16" s="9"/>
    </row>
    <row r="17" spans="1:2" ht="45" customHeight="1">
      <c r="A17" s="62" t="s">
        <v>313</v>
      </c>
      <c r="B17" s="41"/>
    </row>
    <row r="18" spans="1:2">
      <c r="A18" s="60"/>
      <c r="B18" s="51"/>
    </row>
    <row r="19" spans="1:2">
      <c r="A19" s="5"/>
    </row>
    <row r="20" spans="1:2">
      <c r="A20" s="5"/>
    </row>
    <row r="21" spans="1:2">
      <c r="A21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B1" sqref="B1:B4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">
        <v>56</v>
      </c>
    </row>
    <row r="2" spans="1:2" ht="30" customHeight="1">
      <c r="A2" s="47" t="s">
        <v>1</v>
      </c>
      <c r="B2" s="48" t="str">
        <f>osszesito!B48</f>
        <v>Vokál mikrofon</v>
      </c>
    </row>
    <row r="3" spans="1:2" ht="30" customHeight="1">
      <c r="A3" s="47" t="s">
        <v>3</v>
      </c>
      <c r="B3" s="38">
        <f>osszesito!C48</f>
        <v>10</v>
      </c>
    </row>
    <row r="4" spans="1:2" ht="30" customHeight="1">
      <c r="A4" s="47" t="s">
        <v>15</v>
      </c>
      <c r="B4" s="38" t="s">
        <v>322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62" t="s">
        <v>315</v>
      </c>
      <c r="B9" s="41"/>
    </row>
    <row r="10" spans="1:2" ht="45" customHeight="1">
      <c r="A10" s="62" t="s">
        <v>288</v>
      </c>
      <c r="B10" s="41"/>
    </row>
    <row r="11" spans="1:2" ht="45" customHeight="1">
      <c r="A11" s="62" t="s">
        <v>323</v>
      </c>
      <c r="B11" s="41"/>
    </row>
    <row r="12" spans="1:2" ht="45" customHeight="1">
      <c r="A12" s="62" t="s">
        <v>289</v>
      </c>
      <c r="B12" s="41"/>
    </row>
    <row r="13" spans="1:2" ht="45" customHeight="1">
      <c r="A13" s="62" t="s">
        <v>324</v>
      </c>
      <c r="B13" s="41"/>
    </row>
    <row r="14" spans="1:2" ht="45" customHeight="1">
      <c r="A14" s="62" t="s">
        <v>325</v>
      </c>
      <c r="B14" s="41"/>
    </row>
    <row r="15" spans="1:2" ht="45" customHeight="1">
      <c r="A15" s="62" t="s">
        <v>326</v>
      </c>
      <c r="B15" s="41"/>
    </row>
    <row r="16" spans="1:2">
      <c r="A16" s="60"/>
      <c r="B16" s="51"/>
    </row>
    <row r="17" spans="1:1">
      <c r="A17" s="5"/>
    </row>
    <row r="18" spans="1:1">
      <c r="A18" s="5"/>
    </row>
    <row r="19" spans="1:1">
      <c r="A19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"/>
  <sheetViews>
    <sheetView workbookViewId="0">
      <selection activeCell="B1" sqref="B1:B4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">
        <v>57</v>
      </c>
    </row>
    <row r="2" spans="1:2" ht="30" customHeight="1">
      <c r="A2" s="47" t="s">
        <v>1</v>
      </c>
      <c r="B2" s="48" t="str">
        <f>osszesito!B49</f>
        <v>Hangszer mikrofon</v>
      </c>
    </row>
    <row r="3" spans="1:2" ht="30" customHeight="1">
      <c r="A3" s="47" t="s">
        <v>3</v>
      </c>
      <c r="B3" s="38">
        <f>osszesito!C49</f>
        <v>10</v>
      </c>
    </row>
    <row r="4" spans="1:2" ht="30" customHeight="1">
      <c r="A4" s="47" t="s">
        <v>15</v>
      </c>
      <c r="B4" s="38" t="s">
        <v>327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62" t="s">
        <v>315</v>
      </c>
      <c r="B9" s="41"/>
    </row>
    <row r="10" spans="1:2" ht="45" customHeight="1">
      <c r="A10" s="62" t="s">
        <v>288</v>
      </c>
      <c r="B10" s="41"/>
    </row>
    <row r="11" spans="1:2" ht="45" customHeight="1">
      <c r="A11" s="62" t="s">
        <v>323</v>
      </c>
      <c r="B11" s="41"/>
    </row>
    <row r="12" spans="1:2" ht="45" customHeight="1">
      <c r="A12" s="62" t="s">
        <v>289</v>
      </c>
      <c r="B12" s="41"/>
    </row>
    <row r="13" spans="1:2" ht="45" customHeight="1">
      <c r="A13" s="62" t="s">
        <v>328</v>
      </c>
      <c r="B13" s="41"/>
    </row>
    <row r="14" spans="1:2" ht="45" customHeight="1">
      <c r="A14" s="62" t="s">
        <v>325</v>
      </c>
      <c r="B14" s="41"/>
    </row>
    <row r="15" spans="1:2" ht="45" customHeight="1">
      <c r="A15" s="62" t="s">
        <v>326</v>
      </c>
      <c r="B15" s="41"/>
    </row>
    <row r="16" spans="1:2">
      <c r="A16" s="5"/>
    </row>
    <row r="17" spans="1:1">
      <c r="A17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C31"/>
  <sheetViews>
    <sheetView workbookViewId="0">
      <selection activeCell="B5" sqref="B5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3" ht="30" customHeight="1">
      <c r="A1" s="45" t="s">
        <v>5</v>
      </c>
      <c r="B1" s="46" t="s">
        <v>58</v>
      </c>
    </row>
    <row r="2" spans="1:3" ht="30" customHeight="1">
      <c r="A2" s="47" t="s">
        <v>1</v>
      </c>
      <c r="B2" s="48" t="str">
        <f>osszesito!B50</f>
        <v>Csiptethető hangszermikrofon készlet, 10 db-os</v>
      </c>
    </row>
    <row r="3" spans="1:3" ht="30" customHeight="1">
      <c r="A3" s="47" t="s">
        <v>3</v>
      </c>
      <c r="B3" s="38">
        <f>osszesito!C50</f>
        <v>1</v>
      </c>
    </row>
    <row r="4" spans="1:3" ht="30" customHeight="1">
      <c r="A4" s="47" t="s">
        <v>15</v>
      </c>
      <c r="B4" s="38" t="s">
        <v>342</v>
      </c>
    </row>
    <row r="5" spans="1:3" ht="45" customHeight="1">
      <c r="A5" s="36" t="s">
        <v>448</v>
      </c>
      <c r="B5" s="40"/>
    </row>
    <row r="6" spans="1:3" ht="45" customHeight="1">
      <c r="A6" s="36" t="s">
        <v>445</v>
      </c>
      <c r="B6" s="41"/>
    </row>
    <row r="7" spans="1:3" ht="45" customHeight="1">
      <c r="A7" s="36" t="s">
        <v>446</v>
      </c>
      <c r="B7" s="41"/>
    </row>
    <row r="8" spans="1:3" ht="45" customHeight="1">
      <c r="A8" s="43" t="s">
        <v>4</v>
      </c>
      <c r="B8" s="43" t="s">
        <v>447</v>
      </c>
    </row>
    <row r="9" spans="1:3" ht="45" customHeight="1">
      <c r="A9" s="62" t="s">
        <v>330</v>
      </c>
      <c r="B9" s="41"/>
    </row>
    <row r="10" spans="1:3" ht="45" customHeight="1">
      <c r="A10" s="62" t="s">
        <v>316</v>
      </c>
      <c r="B10" s="41"/>
    </row>
    <row r="11" spans="1:3" ht="45" customHeight="1">
      <c r="A11" s="62" t="s">
        <v>323</v>
      </c>
      <c r="B11" s="41"/>
    </row>
    <row r="12" spans="1:3" ht="45" customHeight="1">
      <c r="A12" s="62" t="s">
        <v>331</v>
      </c>
      <c r="B12" s="41"/>
    </row>
    <row r="13" spans="1:3" ht="45" customHeight="1">
      <c r="A13" s="62" t="s">
        <v>332</v>
      </c>
      <c r="B13" s="41"/>
    </row>
    <row r="14" spans="1:3" ht="45" customHeight="1">
      <c r="A14" s="62" t="s">
        <v>310</v>
      </c>
      <c r="B14" s="41"/>
    </row>
    <row r="15" spans="1:3" ht="45" customHeight="1">
      <c r="A15" s="62" t="s">
        <v>333</v>
      </c>
      <c r="B15" s="41"/>
    </row>
    <row r="16" spans="1:3" ht="45" customHeight="1">
      <c r="A16" s="62" t="s">
        <v>334</v>
      </c>
      <c r="B16" s="41"/>
      <c r="C16" s="9"/>
    </row>
    <row r="17" spans="1:2" ht="45" customHeight="1">
      <c r="A17" s="62" t="s">
        <v>335</v>
      </c>
      <c r="B17" s="41"/>
    </row>
    <row r="18" spans="1:2" ht="45" customHeight="1">
      <c r="A18" s="62" t="s">
        <v>336</v>
      </c>
      <c r="B18" s="41"/>
    </row>
    <row r="19" spans="1:2" ht="45" customHeight="1">
      <c r="A19" s="62" t="s">
        <v>337</v>
      </c>
      <c r="B19" s="41"/>
    </row>
    <row r="20" spans="1:2" ht="45" customHeight="1">
      <c r="A20" s="62" t="s">
        <v>338</v>
      </c>
      <c r="B20" s="41"/>
    </row>
    <row r="21" spans="1:2" ht="45" customHeight="1">
      <c r="A21" s="62" t="s">
        <v>339</v>
      </c>
      <c r="B21" s="41"/>
    </row>
    <row r="22" spans="1:2" ht="45" customHeight="1">
      <c r="A22" s="62" t="s">
        <v>340</v>
      </c>
      <c r="B22" s="41"/>
    </row>
    <row r="23" spans="1:2" ht="45" customHeight="1">
      <c r="A23" s="62" t="s">
        <v>341</v>
      </c>
      <c r="B23" s="41"/>
    </row>
    <row r="24" spans="1:2">
      <c r="A24" s="5"/>
    </row>
    <row r="25" spans="1:2">
      <c r="A25" s="5"/>
    </row>
    <row r="26" spans="1:2">
      <c r="A26" s="5"/>
    </row>
    <row r="27" spans="1:2">
      <c r="A27" s="5"/>
    </row>
    <row r="28" spans="1:2">
      <c r="A28" s="5"/>
    </row>
    <row r="29" spans="1:2">
      <c r="A29" s="5"/>
    </row>
    <row r="30" spans="1:2">
      <c r="A30" s="5"/>
    </row>
    <row r="31" spans="1:2">
      <c r="A31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9" zoomScale="70" zoomScaleNormal="70" workbookViewId="0">
      <selection activeCell="A11" sqref="A9:A17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3" ht="30" customHeight="1">
      <c r="A1" s="45" t="s">
        <v>5</v>
      </c>
      <c r="B1" s="46" t="str">
        <f>osszesito!A6</f>
        <v>1.4</v>
      </c>
    </row>
    <row r="2" spans="1:3" ht="30" customHeight="1">
      <c r="A2" s="47" t="s">
        <v>1</v>
      </c>
      <c r="B2" s="48" t="str">
        <f>osszesito!B6</f>
        <v>Aktív szub hangsugárzó elem</v>
      </c>
    </row>
    <row r="3" spans="1:3" ht="30" customHeight="1">
      <c r="A3" s="47" t="s">
        <v>3</v>
      </c>
      <c r="B3" s="38">
        <f>osszesito!C6</f>
        <v>10</v>
      </c>
    </row>
    <row r="4" spans="1:3" ht="30" customHeight="1">
      <c r="A4" s="47" t="s">
        <v>15</v>
      </c>
      <c r="B4" s="38" t="s">
        <v>142</v>
      </c>
    </row>
    <row r="5" spans="1:3" ht="45" customHeight="1">
      <c r="A5" s="36" t="s">
        <v>448</v>
      </c>
      <c r="B5" s="40"/>
    </row>
    <row r="6" spans="1:3" ht="45" customHeight="1">
      <c r="A6" s="36" t="s">
        <v>445</v>
      </c>
      <c r="B6" s="41"/>
    </row>
    <row r="7" spans="1:3" ht="45" customHeight="1">
      <c r="A7" s="36" t="s">
        <v>446</v>
      </c>
      <c r="B7" s="41"/>
    </row>
    <row r="8" spans="1:3" ht="45" customHeight="1">
      <c r="A8" s="43" t="s">
        <v>4</v>
      </c>
      <c r="B8" s="43" t="s">
        <v>447</v>
      </c>
    </row>
    <row r="9" spans="1:3" ht="45" customHeight="1">
      <c r="A9" s="53" t="s">
        <v>143</v>
      </c>
      <c r="B9" s="42"/>
    </row>
    <row r="10" spans="1:3" ht="45" customHeight="1">
      <c r="A10" s="53" t="s">
        <v>432</v>
      </c>
      <c r="B10" s="42"/>
    </row>
    <row r="11" spans="1:3" ht="45" customHeight="1">
      <c r="A11" s="54" t="s">
        <v>134</v>
      </c>
      <c r="B11" s="42"/>
    </row>
    <row r="12" spans="1:3" ht="45" customHeight="1">
      <c r="A12" s="54" t="s">
        <v>135</v>
      </c>
      <c r="B12" s="42"/>
    </row>
    <row r="13" spans="1:3" ht="45" customHeight="1">
      <c r="A13" s="54" t="s">
        <v>136</v>
      </c>
      <c r="B13" s="42"/>
    </row>
    <row r="14" spans="1:3" ht="45" customHeight="1">
      <c r="A14" s="54" t="s">
        <v>433</v>
      </c>
      <c r="B14" s="42"/>
    </row>
    <row r="15" spans="1:3" ht="45" customHeight="1">
      <c r="A15" s="54" t="s">
        <v>144</v>
      </c>
      <c r="B15" s="42"/>
    </row>
    <row r="16" spans="1:3" ht="45" customHeight="1">
      <c r="A16" s="54" t="s">
        <v>145</v>
      </c>
      <c r="B16" s="42"/>
      <c r="C16" s="9"/>
    </row>
    <row r="17" spans="1:2" ht="45" customHeight="1">
      <c r="A17" s="54" t="s">
        <v>165</v>
      </c>
      <c r="B17" s="42"/>
    </row>
    <row r="18" spans="1:2">
      <c r="A18" s="5"/>
    </row>
    <row r="19" spans="1:2">
      <c r="A19" s="5"/>
    </row>
    <row r="20" spans="1:2">
      <c r="A20" s="5"/>
    </row>
    <row r="21" spans="1:2">
      <c r="A21" s="5"/>
    </row>
    <row r="22" spans="1:2">
      <c r="A22" s="5"/>
    </row>
    <row r="23" spans="1:2">
      <c r="A23" s="5"/>
    </row>
    <row r="24" spans="1:2">
      <c r="A24" s="5"/>
    </row>
    <row r="25" spans="1:2">
      <c r="A25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workbookViewId="0">
      <selection sqref="A1:B9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">
        <v>59</v>
      </c>
    </row>
    <row r="2" spans="1:2" ht="30" customHeight="1">
      <c r="A2" s="47" t="s">
        <v>1</v>
      </c>
      <c r="B2" s="48" t="str">
        <f>osszesito!B51</f>
        <v>Dobtartó</v>
      </c>
    </row>
    <row r="3" spans="1:2" ht="30" customHeight="1">
      <c r="A3" s="47" t="s">
        <v>3</v>
      </c>
      <c r="B3" s="38">
        <f>osszesito!C51</f>
        <v>8</v>
      </c>
    </row>
    <row r="4" spans="1:2" ht="30" customHeight="1">
      <c r="A4" s="47" t="s">
        <v>15</v>
      </c>
      <c r="B4" s="38" t="s">
        <v>343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62" t="s">
        <v>344</v>
      </c>
      <c r="B9" s="41"/>
    </row>
    <row r="10" spans="1:2">
      <c r="A10" s="5"/>
    </row>
    <row r="11" spans="1:2">
      <c r="A11" s="5"/>
    </row>
    <row r="12" spans="1:2">
      <c r="A12" s="5"/>
    </row>
    <row r="13" spans="1:2">
      <c r="A13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workbookViewId="0">
      <selection sqref="A1:B1048576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5" t="s">
        <v>5</v>
      </c>
      <c r="B1" s="46" t="s">
        <v>60</v>
      </c>
    </row>
    <row r="2" spans="1:2" ht="35.1" customHeight="1">
      <c r="A2" s="47" t="s">
        <v>1</v>
      </c>
      <c r="B2" s="48" t="str">
        <f>osszesito!B52</f>
        <v>Mikrofon állvány, nagy</v>
      </c>
    </row>
    <row r="3" spans="1:2" ht="35.1" customHeight="1">
      <c r="A3" s="47" t="s">
        <v>3</v>
      </c>
      <c r="B3" s="38">
        <f>osszesito!C52</f>
        <v>20</v>
      </c>
    </row>
    <row r="4" spans="1:2" ht="35.1" customHeight="1">
      <c r="A4" s="47" t="s">
        <v>15</v>
      </c>
      <c r="B4" s="38" t="s">
        <v>329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62" t="s">
        <v>345</v>
      </c>
      <c r="B9" s="41"/>
    </row>
    <row r="10" spans="1:2" ht="45" customHeight="1">
      <c r="A10" s="62" t="s">
        <v>346</v>
      </c>
      <c r="B10" s="41"/>
    </row>
    <row r="11" spans="1:2" ht="45" customHeight="1">
      <c r="A11" s="62" t="s">
        <v>347</v>
      </c>
      <c r="B11" s="41"/>
    </row>
    <row r="12" spans="1:2" ht="45" customHeight="1">
      <c r="A12" s="62" t="s">
        <v>348</v>
      </c>
      <c r="B12" s="41"/>
    </row>
    <row r="13" spans="1:2">
      <c r="A13" s="5"/>
    </row>
    <row r="14" spans="1:2">
      <c r="A14" s="5"/>
    </row>
    <row r="15" spans="1:2">
      <c r="A15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sqref="A1:XFD18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5" t="s">
        <v>5</v>
      </c>
      <c r="B1" s="46" t="s">
        <v>61</v>
      </c>
    </row>
    <row r="2" spans="1:2" ht="35.1" customHeight="1">
      <c r="A2" s="47" t="s">
        <v>1</v>
      </c>
      <c r="B2" s="48" t="str">
        <f>osszesito!B53</f>
        <v>Mikrofon állvány, kicsi</v>
      </c>
    </row>
    <row r="3" spans="1:2" ht="35.1" customHeight="1">
      <c r="A3" s="47" t="s">
        <v>3</v>
      </c>
      <c r="B3" s="38">
        <f>osszesito!C53</f>
        <v>10</v>
      </c>
    </row>
    <row r="4" spans="1:2" ht="35.1" customHeight="1">
      <c r="A4" s="47" t="s">
        <v>15</v>
      </c>
      <c r="B4" s="38" t="s">
        <v>349</v>
      </c>
    </row>
    <row r="5" spans="1:2" ht="45" customHeight="1">
      <c r="A5" s="36" t="s">
        <v>459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16</v>
      </c>
    </row>
    <row r="9" spans="1:2" ht="45" customHeight="1">
      <c r="A9" s="62" t="s">
        <v>345</v>
      </c>
      <c r="B9" s="41"/>
    </row>
    <row r="10" spans="1:2" ht="45" customHeight="1">
      <c r="A10" s="62" t="s">
        <v>350</v>
      </c>
      <c r="B10" s="41"/>
    </row>
    <row r="11" spans="1:2">
      <c r="A11" s="62" t="s">
        <v>351</v>
      </c>
      <c r="B11" s="41"/>
    </row>
    <row r="12" spans="1:2">
      <c r="A12" s="62" t="s">
        <v>348</v>
      </c>
      <c r="B12" s="41"/>
    </row>
    <row r="13" spans="1:2">
      <c r="A13" s="62"/>
      <c r="B13" s="41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1" sqref="B11"/>
    </sheetView>
  </sheetViews>
  <sheetFormatPr defaultColWidth="8.77734375" defaultRowHeight="14.4"/>
  <cols>
    <col min="1" max="2" width="60.77734375" style="4" customWidth="1"/>
    <col min="3" max="16384" width="8.77734375" style="4"/>
  </cols>
  <sheetData>
    <row r="1" spans="1:2" ht="35.1" customHeight="1">
      <c r="A1" s="45" t="s">
        <v>5</v>
      </c>
      <c r="B1" s="46" t="s">
        <v>62</v>
      </c>
    </row>
    <row r="2" spans="1:2" ht="35.1" customHeight="1">
      <c r="A2" s="47" t="s">
        <v>1</v>
      </c>
      <c r="B2" s="48" t="s">
        <v>118</v>
      </c>
    </row>
    <row r="3" spans="1:2" ht="35.1" customHeight="1">
      <c r="A3" s="47" t="s">
        <v>3</v>
      </c>
      <c r="B3" s="38">
        <v>2</v>
      </c>
    </row>
    <row r="4" spans="1:2" ht="35.1" customHeight="1">
      <c r="A4" s="47" t="s">
        <v>15</v>
      </c>
      <c r="B4" s="38" t="s">
        <v>352</v>
      </c>
    </row>
    <row r="5" spans="1:2" ht="45" customHeight="1">
      <c r="A5" s="36" t="s">
        <v>459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16</v>
      </c>
    </row>
    <row r="9" spans="1:2" ht="45" customHeight="1">
      <c r="A9" s="62" t="s">
        <v>353</v>
      </c>
      <c r="B9" s="41"/>
    </row>
    <row r="10" spans="1:2" ht="45" customHeight="1">
      <c r="A10" s="62" t="s">
        <v>354</v>
      </c>
      <c r="B10" s="41"/>
    </row>
    <row r="11" spans="1:2">
      <c r="A11" s="62" t="s">
        <v>355</v>
      </c>
      <c r="B11" s="41"/>
    </row>
    <row r="12" spans="1:2">
      <c r="A12" s="62" t="s">
        <v>356</v>
      </c>
      <c r="B12" s="41"/>
    </row>
    <row r="13" spans="1:2">
      <c r="A13" s="62" t="s">
        <v>357</v>
      </c>
      <c r="B13" s="41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6" sqref="B6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5" t="s">
        <v>5</v>
      </c>
      <c r="B1" s="46" t="s">
        <v>63</v>
      </c>
    </row>
    <row r="2" spans="1:2" ht="35.1" customHeight="1">
      <c r="A2" s="47" t="s">
        <v>1</v>
      </c>
      <c r="B2" s="48" t="s">
        <v>119</v>
      </c>
    </row>
    <row r="3" spans="1:2" ht="35.1" customHeight="1">
      <c r="A3" s="47" t="s">
        <v>3</v>
      </c>
      <c r="B3" s="38">
        <v>2</v>
      </c>
    </row>
    <row r="4" spans="1:2" ht="35.1" customHeight="1">
      <c r="A4" s="47" t="s">
        <v>15</v>
      </c>
      <c r="B4" s="38" t="s">
        <v>358</v>
      </c>
    </row>
    <row r="5" spans="1:2" ht="45" customHeight="1">
      <c r="A5" s="43" t="s">
        <v>4</v>
      </c>
      <c r="B5" s="43" t="s">
        <v>460</v>
      </c>
    </row>
    <row r="6" spans="1:2" ht="45" customHeight="1">
      <c r="A6" s="62" t="s">
        <v>359</v>
      </c>
      <c r="B6" s="41"/>
    </row>
    <row r="7" spans="1:2" ht="45" customHeight="1">
      <c r="A7" s="62" t="s">
        <v>360</v>
      </c>
      <c r="B7" s="41"/>
    </row>
    <row r="8" spans="1:2">
      <c r="A8" s="62" t="s">
        <v>361</v>
      </c>
      <c r="B8" s="41"/>
    </row>
    <row r="9" spans="1:2">
      <c r="A9" s="62" t="s">
        <v>362</v>
      </c>
      <c r="B9" s="41"/>
    </row>
    <row r="10" spans="1:2">
      <c r="A10" s="62"/>
      <c r="B10" s="41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sqref="A1:XFD22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5" t="s">
        <v>5</v>
      </c>
      <c r="B1" s="46" t="s">
        <v>64</v>
      </c>
    </row>
    <row r="2" spans="1:2" ht="35.1" customHeight="1">
      <c r="A2" s="47" t="s">
        <v>1</v>
      </c>
      <c r="B2" s="48" t="s">
        <v>120</v>
      </c>
    </row>
    <row r="3" spans="1:2" ht="35.1" customHeight="1">
      <c r="A3" s="47" t="s">
        <v>3</v>
      </c>
      <c r="B3" s="38">
        <v>2</v>
      </c>
    </row>
    <row r="4" spans="1:2" ht="35.1" customHeight="1">
      <c r="A4" s="47" t="s">
        <v>15</v>
      </c>
      <c r="B4" s="38" t="s">
        <v>363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62" t="s">
        <v>364</v>
      </c>
      <c r="B9" s="41"/>
    </row>
    <row r="10" spans="1:2" ht="45" customHeight="1">
      <c r="A10" s="62" t="s">
        <v>365</v>
      </c>
      <c r="B10" s="41"/>
    </row>
    <row r="11" spans="1:2">
      <c r="A11" s="62" t="s">
        <v>366</v>
      </c>
      <c r="B11" s="41"/>
    </row>
    <row r="12" spans="1:2">
      <c r="A12" s="62" t="s">
        <v>367</v>
      </c>
      <c r="B12" s="41"/>
    </row>
    <row r="13" spans="1:2">
      <c r="A13" s="62" t="s">
        <v>368</v>
      </c>
      <c r="B13" s="41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sqref="A1:XFD16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5" t="s">
        <v>5</v>
      </c>
      <c r="B1" s="46" t="s">
        <v>65</v>
      </c>
    </row>
    <row r="2" spans="1:2" ht="35.1" customHeight="1">
      <c r="A2" s="47" t="s">
        <v>1</v>
      </c>
      <c r="B2" s="48" t="s">
        <v>369</v>
      </c>
    </row>
    <row r="3" spans="1:2" ht="35.1" customHeight="1">
      <c r="A3" s="47" t="s">
        <v>3</v>
      </c>
      <c r="B3" s="38">
        <v>1</v>
      </c>
    </row>
    <row r="4" spans="1:2" ht="35.1" customHeight="1">
      <c r="A4" s="47" t="s">
        <v>15</v>
      </c>
      <c r="B4" s="38" t="s">
        <v>375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62" t="s">
        <v>376</v>
      </c>
      <c r="B9" s="41"/>
    </row>
    <row r="10" spans="1:2" ht="45" customHeight="1">
      <c r="A10" s="62" t="s">
        <v>377</v>
      </c>
      <c r="B10" s="41"/>
    </row>
    <row r="11" spans="1:2">
      <c r="A11" s="62" t="s">
        <v>378</v>
      </c>
      <c r="B11" s="41"/>
    </row>
    <row r="12" spans="1:2">
      <c r="A12" s="62" t="s">
        <v>379</v>
      </c>
      <c r="B12" s="41"/>
    </row>
    <row r="13" spans="1:2">
      <c r="A13" s="62"/>
      <c r="B13" s="41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sqref="A1:XFD12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5" t="s">
        <v>5</v>
      </c>
      <c r="B1" s="46" t="s">
        <v>66</v>
      </c>
    </row>
    <row r="2" spans="1:2" ht="35.1" customHeight="1">
      <c r="A2" s="47" t="s">
        <v>1</v>
      </c>
      <c r="B2" s="48" t="s">
        <v>370</v>
      </c>
    </row>
    <row r="3" spans="1:2" ht="35.1" customHeight="1">
      <c r="A3" s="47" t="s">
        <v>3</v>
      </c>
      <c r="B3" s="38">
        <v>1</v>
      </c>
    </row>
    <row r="4" spans="1:2" ht="35.1" customHeight="1">
      <c r="A4" s="47" t="s">
        <v>15</v>
      </c>
      <c r="B4" s="38" t="s">
        <v>380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62" t="s">
        <v>381</v>
      </c>
      <c r="B9" s="41"/>
    </row>
    <row r="10" spans="1:2" ht="45" customHeight="1">
      <c r="A10" s="62" t="s">
        <v>377</v>
      </c>
      <c r="B10" s="41"/>
    </row>
    <row r="11" spans="1:2">
      <c r="A11" s="62" t="s">
        <v>378</v>
      </c>
      <c r="B11" s="41"/>
    </row>
    <row r="12" spans="1:2">
      <c r="A12" s="62" t="s">
        <v>379</v>
      </c>
      <c r="B12" s="41"/>
    </row>
    <row r="13" spans="1:2">
      <c r="A13" s="62"/>
      <c r="B13" s="41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A14" sqref="A14:B14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5" t="s">
        <v>5</v>
      </c>
      <c r="B1" s="46" t="s">
        <v>67</v>
      </c>
    </row>
    <row r="2" spans="1:2" ht="35.1" customHeight="1">
      <c r="A2" s="47" t="s">
        <v>1</v>
      </c>
      <c r="B2" s="48" t="s">
        <v>371</v>
      </c>
    </row>
    <row r="3" spans="1:2" ht="35.1" customHeight="1">
      <c r="A3" s="47" t="s">
        <v>3</v>
      </c>
      <c r="B3" s="38">
        <v>2</v>
      </c>
    </row>
    <row r="4" spans="1:2" ht="35.1" customHeight="1">
      <c r="A4" s="47" t="s">
        <v>15</v>
      </c>
      <c r="B4" s="38" t="s">
        <v>382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62" t="s">
        <v>383</v>
      </c>
      <c r="B9" s="41"/>
    </row>
    <row r="10" spans="1:2" ht="45" customHeight="1">
      <c r="A10" s="62" t="s">
        <v>384</v>
      </c>
      <c r="B10" s="41"/>
    </row>
    <row r="11" spans="1:2">
      <c r="A11" s="62" t="s">
        <v>385</v>
      </c>
      <c r="B11" s="41"/>
    </row>
    <row r="12" spans="1:2">
      <c r="A12" s="62" t="s">
        <v>386</v>
      </c>
      <c r="B12" s="41"/>
    </row>
    <row r="13" spans="1:2">
      <c r="A13" s="62" t="s">
        <v>387</v>
      </c>
      <c r="B13" s="41"/>
    </row>
    <row r="14" spans="1:2">
      <c r="A14" s="62" t="s">
        <v>388</v>
      </c>
      <c r="B14" s="41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sqref="A1:B1048576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5" t="s">
        <v>5</v>
      </c>
      <c r="B1" s="46" t="s">
        <v>68</v>
      </c>
    </row>
    <row r="2" spans="1:2" ht="35.1" customHeight="1">
      <c r="A2" s="47" t="s">
        <v>1</v>
      </c>
      <c r="B2" s="48" t="s">
        <v>372</v>
      </c>
    </row>
    <row r="3" spans="1:2" ht="35.1" customHeight="1">
      <c r="A3" s="47" t="s">
        <v>3</v>
      </c>
      <c r="B3" s="38">
        <v>17</v>
      </c>
    </row>
    <row r="4" spans="1:2" ht="35.1" customHeight="1">
      <c r="A4" s="47" t="s">
        <v>15</v>
      </c>
      <c r="B4" s="38" t="s">
        <v>389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62" t="s">
        <v>392</v>
      </c>
      <c r="B9" s="41"/>
    </row>
    <row r="10" spans="1:2" ht="45" customHeight="1">
      <c r="A10" s="62" t="s">
        <v>394</v>
      </c>
      <c r="B10" s="41"/>
    </row>
    <row r="11" spans="1:2">
      <c r="A11" s="62" t="s">
        <v>390</v>
      </c>
      <c r="B11" s="41"/>
    </row>
    <row r="12" spans="1:2">
      <c r="A12" s="62" t="s">
        <v>391</v>
      </c>
      <c r="B12" s="41"/>
    </row>
    <row r="13" spans="1:2">
      <c r="A13" s="62" t="s">
        <v>393</v>
      </c>
      <c r="B13" s="41"/>
    </row>
    <row r="14" spans="1:2">
      <c r="A14" s="62" t="s">
        <v>388</v>
      </c>
      <c r="B14" s="41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F9" sqref="F9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tr">
        <f>osszesito!A7</f>
        <v>1.5</v>
      </c>
    </row>
    <row r="2" spans="1:2" ht="30" customHeight="1">
      <c r="A2" s="47" t="s">
        <v>1</v>
      </c>
      <c r="B2" s="48" t="str">
        <f>osszesito!B7</f>
        <v>Gurulós kocsi, 1 db 1.4 elemhez</v>
      </c>
    </row>
    <row r="3" spans="1:2" ht="30" customHeight="1">
      <c r="A3" s="47" t="s">
        <v>3</v>
      </c>
      <c r="B3" s="38">
        <f>osszesito!C7</f>
        <v>10</v>
      </c>
    </row>
    <row r="4" spans="1:2" ht="30" customHeight="1">
      <c r="A4" s="47" t="s">
        <v>15</v>
      </c>
      <c r="B4" s="38" t="s">
        <v>146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58" t="s">
        <v>147</v>
      </c>
      <c r="B9" s="41"/>
    </row>
    <row r="10" spans="1:2" ht="45" customHeight="1">
      <c r="A10" s="59" t="s">
        <v>148</v>
      </c>
      <c r="B10" s="41"/>
    </row>
    <row r="11" spans="1:2">
      <c r="A11" s="5"/>
    </row>
    <row r="12" spans="1:2">
      <c r="A12" s="5"/>
    </row>
    <row r="13" spans="1:2">
      <c r="A13" s="5"/>
    </row>
    <row r="14" spans="1:2">
      <c r="A14" s="5"/>
    </row>
    <row r="15" spans="1:2">
      <c r="A15" s="5"/>
    </row>
    <row r="16" spans="1:2">
      <c r="A16" s="5"/>
    </row>
    <row r="17" spans="1:1">
      <c r="A17" s="5"/>
    </row>
    <row r="18" spans="1:1">
      <c r="A18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2" sqref="B2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5" t="s">
        <v>5</v>
      </c>
      <c r="B1" s="46" t="s">
        <v>69</v>
      </c>
    </row>
    <row r="2" spans="1:2" ht="35.1" customHeight="1">
      <c r="A2" s="47" t="s">
        <v>1</v>
      </c>
      <c r="B2" s="48" t="s">
        <v>373</v>
      </c>
    </row>
    <row r="3" spans="1:2" ht="35.1" customHeight="1">
      <c r="A3" s="47" t="s">
        <v>3</v>
      </c>
      <c r="B3" s="38">
        <v>7</v>
      </c>
    </row>
    <row r="4" spans="1:2" ht="35.1" customHeight="1">
      <c r="A4" s="47" t="s">
        <v>15</v>
      </c>
      <c r="B4" s="38" t="s">
        <v>395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62" t="s">
        <v>396</v>
      </c>
      <c r="B9" s="41"/>
    </row>
    <row r="10" spans="1:2" ht="45" customHeight="1">
      <c r="A10" s="62" t="s">
        <v>397</v>
      </c>
      <c r="B10" s="41"/>
    </row>
    <row r="11" spans="1:2">
      <c r="A11" s="62" t="s">
        <v>398</v>
      </c>
      <c r="B11" s="41"/>
    </row>
    <row r="12" spans="1:2">
      <c r="A12" s="62" t="s">
        <v>399</v>
      </c>
      <c r="B12" s="41"/>
    </row>
    <row r="13" spans="1:2">
      <c r="A13" s="62" t="s">
        <v>400</v>
      </c>
      <c r="B13" s="41"/>
    </row>
    <row r="14" spans="1:2">
      <c r="A14" s="62" t="s">
        <v>401</v>
      </c>
      <c r="B14" s="41"/>
    </row>
    <row r="15" spans="1:2">
      <c r="A15" s="62" t="s">
        <v>402</v>
      </c>
      <c r="B15" s="41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2" sqref="B2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5" t="s">
        <v>5</v>
      </c>
      <c r="B1" s="46" t="s">
        <v>70</v>
      </c>
    </row>
    <row r="2" spans="1:2" ht="35.1" customHeight="1">
      <c r="A2" s="47" t="s">
        <v>1</v>
      </c>
      <c r="B2" s="48" t="s">
        <v>374</v>
      </c>
    </row>
    <row r="3" spans="1:2" ht="35.1" customHeight="1">
      <c r="A3" s="47" t="s">
        <v>3</v>
      </c>
      <c r="B3" s="38">
        <v>1</v>
      </c>
    </row>
    <row r="4" spans="1:2" ht="35.1" customHeight="1">
      <c r="A4" s="47" t="s">
        <v>15</v>
      </c>
      <c r="B4" s="38" t="s">
        <v>403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62" t="s">
        <v>404</v>
      </c>
      <c r="B9" s="41"/>
    </row>
    <row r="10" spans="1:2" ht="45" customHeight="1">
      <c r="A10" s="62" t="s">
        <v>405</v>
      </c>
      <c r="B10" s="41"/>
    </row>
    <row r="11" spans="1:2">
      <c r="A11" s="62" t="s">
        <v>406</v>
      </c>
      <c r="B11" s="41"/>
    </row>
    <row r="12" spans="1:2">
      <c r="A12" s="62" t="s">
        <v>407</v>
      </c>
      <c r="B12" s="41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2" sqref="B2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3" ht="35.1" customHeight="1">
      <c r="A1" s="45" t="s">
        <v>5</v>
      </c>
      <c r="B1" s="46" t="s">
        <v>71</v>
      </c>
    </row>
    <row r="2" spans="1:3" ht="35.1" customHeight="1">
      <c r="A2" s="47" t="s">
        <v>1</v>
      </c>
      <c r="B2" s="48" t="s">
        <v>121</v>
      </c>
    </row>
    <row r="3" spans="1:3" ht="35.1" customHeight="1">
      <c r="A3" s="47" t="s">
        <v>3</v>
      </c>
      <c r="B3" s="38">
        <v>1</v>
      </c>
    </row>
    <row r="4" spans="1:3" ht="35.1" customHeight="1">
      <c r="A4" s="47" t="s">
        <v>15</v>
      </c>
      <c r="B4" s="38" t="s">
        <v>413</v>
      </c>
    </row>
    <row r="8" spans="1:3">
      <c r="C8" s="9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2" sqref="B2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3" ht="35.1" customHeight="1">
      <c r="A1" s="45" t="s">
        <v>5</v>
      </c>
      <c r="B1" s="46" t="s">
        <v>72</v>
      </c>
    </row>
    <row r="2" spans="1:3" ht="35.1" customHeight="1">
      <c r="A2" s="47" t="s">
        <v>1</v>
      </c>
      <c r="B2" s="48" t="s">
        <v>122</v>
      </c>
    </row>
    <row r="3" spans="1:3" ht="35.1" customHeight="1">
      <c r="A3" s="47" t="s">
        <v>3</v>
      </c>
      <c r="B3" s="38">
        <v>1</v>
      </c>
    </row>
    <row r="4" spans="1:3" ht="35.1" customHeight="1">
      <c r="A4" s="47" t="s">
        <v>15</v>
      </c>
      <c r="B4" s="38" t="s">
        <v>414</v>
      </c>
    </row>
    <row r="16" spans="1:3">
      <c r="C16" s="9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2" sqref="B2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3" ht="35.1" customHeight="1">
      <c r="A1" s="45" t="s">
        <v>5</v>
      </c>
      <c r="B1" s="46" t="s">
        <v>73</v>
      </c>
    </row>
    <row r="2" spans="1:3" ht="35.1" customHeight="1">
      <c r="A2" s="47" t="s">
        <v>1</v>
      </c>
      <c r="B2" s="48" t="s">
        <v>123</v>
      </c>
    </row>
    <row r="3" spans="1:3" ht="35.1" customHeight="1">
      <c r="A3" s="47" t="s">
        <v>3</v>
      </c>
      <c r="B3" s="38">
        <v>3</v>
      </c>
    </row>
    <row r="4" spans="1:3" ht="35.1" customHeight="1">
      <c r="A4" s="47" t="s">
        <v>15</v>
      </c>
      <c r="B4" s="38" t="s">
        <v>415</v>
      </c>
    </row>
    <row r="5" spans="1:3" ht="45" customHeight="1">
      <c r="A5" s="43" t="s">
        <v>4</v>
      </c>
      <c r="B5" s="43" t="s">
        <v>460</v>
      </c>
    </row>
    <row r="6" spans="1:3" ht="45" customHeight="1">
      <c r="A6" s="62" t="s">
        <v>416</v>
      </c>
      <c r="B6" s="41"/>
    </row>
    <row r="7" spans="1:3" ht="45" customHeight="1">
      <c r="A7" s="62" t="s">
        <v>360</v>
      </c>
      <c r="B7" s="41"/>
    </row>
    <row r="8" spans="1:3">
      <c r="A8" s="62" t="s">
        <v>420</v>
      </c>
      <c r="B8" s="41"/>
    </row>
    <row r="9" spans="1:3">
      <c r="C9" s="9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="85" zoomScaleNormal="85" workbookViewId="0">
      <selection activeCell="D7" sqref="D7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3" ht="35.1" customHeight="1">
      <c r="A1" s="45" t="s">
        <v>5</v>
      </c>
      <c r="B1" s="46" t="s">
        <v>74</v>
      </c>
    </row>
    <row r="2" spans="1:3" ht="35.1" customHeight="1">
      <c r="A2" s="47" t="s">
        <v>1</v>
      </c>
      <c r="B2" s="48" t="s">
        <v>124</v>
      </c>
    </row>
    <row r="3" spans="1:3" ht="35.1" customHeight="1">
      <c r="A3" s="47" t="s">
        <v>3</v>
      </c>
      <c r="B3" s="38">
        <v>3</v>
      </c>
    </row>
    <row r="4" spans="1:3" ht="35.1" customHeight="1">
      <c r="A4" s="47" t="s">
        <v>15</v>
      </c>
      <c r="B4" s="38" t="s">
        <v>417</v>
      </c>
    </row>
    <row r="5" spans="1:3" ht="45" customHeight="1">
      <c r="A5" s="43" t="s">
        <v>4</v>
      </c>
      <c r="B5" s="43" t="s">
        <v>460</v>
      </c>
    </row>
    <row r="6" spans="1:3" ht="34.950000000000003" customHeight="1">
      <c r="A6" s="62" t="s">
        <v>418</v>
      </c>
      <c r="B6" s="41"/>
    </row>
    <row r="7" spans="1:3" ht="34.950000000000003" customHeight="1">
      <c r="A7" s="62" t="s">
        <v>360</v>
      </c>
      <c r="B7" s="41"/>
    </row>
    <row r="8" spans="1:3" ht="34.950000000000003" customHeight="1">
      <c r="A8" s="62" t="s">
        <v>419</v>
      </c>
      <c r="B8" s="41"/>
    </row>
    <row r="9" spans="1:3" ht="34.950000000000003" customHeight="1">
      <c r="A9" s="62" t="s">
        <v>421</v>
      </c>
      <c r="B9" s="41"/>
    </row>
    <row r="13" spans="1:3">
      <c r="C13" s="9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B24"/>
  <sheetViews>
    <sheetView zoomScale="70" zoomScaleNormal="70" workbookViewId="0">
      <selection activeCell="A18" sqref="A18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tr">
        <f>osszesito!A8</f>
        <v>1.6</v>
      </c>
    </row>
    <row r="2" spans="1:2" ht="30" customHeight="1">
      <c r="A2" s="47" t="s">
        <v>1</v>
      </c>
      <c r="B2" s="48" t="str">
        <f>osszesito!B8</f>
        <v>Jelprocesszor</v>
      </c>
    </row>
    <row r="3" spans="1:2" ht="30" customHeight="1">
      <c r="A3" s="47" t="s">
        <v>3</v>
      </c>
      <c r="B3" s="38">
        <f>osszesito!C8</f>
        <v>1</v>
      </c>
    </row>
    <row r="4" spans="1:2" ht="30" customHeight="1">
      <c r="A4" s="47" t="s">
        <v>15</v>
      </c>
      <c r="B4" s="38" t="s">
        <v>149</v>
      </c>
    </row>
    <row r="5" spans="1:2" ht="56.4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53" t="s">
        <v>150</v>
      </c>
      <c r="B9" s="42"/>
    </row>
    <row r="10" spans="1:2" ht="45" customHeight="1">
      <c r="A10" s="53" t="s">
        <v>151</v>
      </c>
      <c r="B10" s="42"/>
    </row>
    <row r="11" spans="1:2" ht="45" customHeight="1">
      <c r="A11" s="53" t="s">
        <v>152</v>
      </c>
      <c r="B11" s="42"/>
    </row>
    <row r="12" spans="1:2" ht="45" customHeight="1">
      <c r="A12" s="54" t="s">
        <v>442</v>
      </c>
      <c r="B12" s="42"/>
    </row>
    <row r="13" spans="1:2" ht="45" customHeight="1">
      <c r="A13" s="54" t="s">
        <v>153</v>
      </c>
      <c r="B13" s="42"/>
    </row>
    <row r="14" spans="1:2" ht="45" customHeight="1">
      <c r="A14" s="54" t="s">
        <v>463</v>
      </c>
      <c r="B14" s="42"/>
    </row>
    <row r="15" spans="1:2" ht="45" customHeight="1">
      <c r="A15" s="54" t="s">
        <v>464</v>
      </c>
      <c r="B15" s="42"/>
    </row>
    <row r="16" spans="1:2" ht="45" customHeight="1">
      <c r="A16" s="54" t="s">
        <v>443</v>
      </c>
      <c r="B16" s="42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  <row r="23" spans="1:1">
      <c r="A23" s="5"/>
    </row>
    <row r="24" spans="1:1">
      <c r="A24" s="5"/>
    </row>
  </sheetData>
  <phoneticPr fontId="9" type="noConversion"/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workbookViewId="0">
      <selection activeCell="A21" sqref="A21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tr">
        <f>osszesito!A9</f>
        <v>1.7</v>
      </c>
    </row>
    <row r="2" spans="1:2" ht="30" customHeight="1">
      <c r="A2" s="47" t="s">
        <v>1</v>
      </c>
      <c r="B2" s="48" t="str">
        <f>osszesito!B9</f>
        <v>Távmonitor interfész</v>
      </c>
    </row>
    <row r="3" spans="1:2" ht="30" customHeight="1">
      <c r="A3" s="47" t="s">
        <v>3</v>
      </c>
      <c r="B3" s="38">
        <f>osszesito!C9</f>
        <v>1</v>
      </c>
    </row>
    <row r="4" spans="1:2" ht="30" customHeight="1">
      <c r="A4" s="47" t="s">
        <v>15</v>
      </c>
      <c r="B4" s="38" t="s">
        <v>154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53" t="s">
        <v>155</v>
      </c>
      <c r="B9" s="41"/>
    </row>
    <row r="10" spans="1:2" ht="45" customHeight="1">
      <c r="A10" s="53" t="s">
        <v>156</v>
      </c>
      <c r="B10" s="41"/>
    </row>
    <row r="11" spans="1:2">
      <c r="A11" s="5"/>
    </row>
    <row r="12" spans="1:2">
      <c r="A12" s="5"/>
    </row>
    <row r="13" spans="1:2">
      <c r="A13" s="5"/>
    </row>
    <row r="14" spans="1:2">
      <c r="A14" s="5"/>
    </row>
    <row r="15" spans="1:2">
      <c r="A15" s="5"/>
    </row>
    <row r="16" spans="1:2">
      <c r="A16" s="5"/>
    </row>
    <row r="17" spans="1:1">
      <c r="A17" s="5"/>
    </row>
    <row r="18" spans="1:1">
      <c r="A18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B23"/>
  <sheetViews>
    <sheetView topLeftCell="A7" workbookViewId="0">
      <selection activeCell="A23" sqref="A23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46" t="str">
        <f>osszesito!A10</f>
        <v>1.8</v>
      </c>
    </row>
    <row r="2" spans="1:2" ht="30" customHeight="1">
      <c r="A2" s="47" t="s">
        <v>1</v>
      </c>
      <c r="B2" s="48" t="str">
        <f>osszesito!B10</f>
        <v>Front fill hangsugárzó</v>
      </c>
    </row>
    <row r="3" spans="1:2" ht="30" customHeight="1">
      <c r="A3" s="47" t="s">
        <v>3</v>
      </c>
      <c r="B3" s="38">
        <f>osszesito!C10</f>
        <v>4</v>
      </c>
    </row>
    <row r="4" spans="1:2" ht="30" customHeight="1">
      <c r="A4" s="47" t="s">
        <v>15</v>
      </c>
      <c r="B4" s="38" t="s">
        <v>157</v>
      </c>
    </row>
    <row r="5" spans="1:2" ht="45" customHeight="1">
      <c r="A5" s="36" t="s">
        <v>448</v>
      </c>
      <c r="B5" s="40"/>
    </row>
    <row r="6" spans="1:2" ht="45" customHeight="1">
      <c r="A6" s="36" t="s">
        <v>445</v>
      </c>
      <c r="B6" s="41"/>
    </row>
    <row r="7" spans="1:2" ht="45" customHeight="1">
      <c r="A7" s="36" t="s">
        <v>446</v>
      </c>
      <c r="B7" s="41"/>
    </row>
    <row r="8" spans="1:2" ht="45" customHeight="1">
      <c r="A8" s="43" t="s">
        <v>4</v>
      </c>
      <c r="B8" s="43" t="s">
        <v>447</v>
      </c>
    </row>
    <row r="9" spans="1:2" ht="45" customHeight="1">
      <c r="A9" s="44" t="s">
        <v>158</v>
      </c>
      <c r="B9" s="42"/>
    </row>
    <row r="10" spans="1:2" ht="45" customHeight="1">
      <c r="A10" s="44" t="s">
        <v>159</v>
      </c>
      <c r="B10" s="42"/>
    </row>
    <row r="11" spans="1:2" ht="45" customHeight="1">
      <c r="A11" s="44" t="s">
        <v>134</v>
      </c>
      <c r="B11" s="42"/>
    </row>
    <row r="12" spans="1:2" ht="45" customHeight="1">
      <c r="A12" s="44" t="s">
        <v>135</v>
      </c>
      <c r="B12" s="42"/>
    </row>
    <row r="13" spans="1:2" ht="45" customHeight="1">
      <c r="A13" s="44" t="s">
        <v>136</v>
      </c>
      <c r="B13" s="42"/>
    </row>
    <row r="14" spans="1:2" ht="45" customHeight="1">
      <c r="A14" s="44" t="s">
        <v>433</v>
      </c>
      <c r="B14" s="42"/>
    </row>
    <row r="15" spans="1:2" ht="45" customHeight="1">
      <c r="A15" s="44" t="s">
        <v>165</v>
      </c>
      <c r="B15" s="42"/>
    </row>
    <row r="16" spans="1:2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  <row r="23" spans="1:1">
      <c r="A23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65</vt:i4>
      </vt:variant>
      <vt:variant>
        <vt:lpstr>Névvel ellátott tartományok</vt:lpstr>
      </vt:variant>
      <vt:variant>
        <vt:i4>23</vt:i4>
      </vt:variant>
    </vt:vector>
  </HeadingPairs>
  <TitlesOfParts>
    <vt:vector size="88" baseType="lpstr">
      <vt:lpstr>osszesito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</vt:lpstr>
      <vt:lpstr>1.16</vt:lpstr>
      <vt:lpstr>1.17</vt:lpstr>
      <vt:lpstr>1.18</vt:lpstr>
      <vt:lpstr>1.19</vt:lpstr>
      <vt:lpstr>1.20</vt:lpstr>
      <vt:lpstr>1.21</vt:lpstr>
      <vt:lpstr>1.22</vt:lpstr>
      <vt:lpstr>1.23</vt:lpstr>
      <vt:lpstr>1.24</vt:lpstr>
      <vt:lpstr>1.25</vt:lpstr>
      <vt:lpstr>1.26</vt:lpstr>
      <vt:lpstr>1.27</vt:lpstr>
      <vt:lpstr>1.28</vt:lpstr>
      <vt:lpstr>1.29</vt:lpstr>
      <vt:lpstr>1.30</vt:lpstr>
      <vt:lpstr>1.31</vt:lpstr>
      <vt:lpstr>1.32</vt:lpstr>
      <vt:lpstr>1.33</vt:lpstr>
      <vt:lpstr>1.34</vt:lpstr>
      <vt:lpstr>1.35</vt:lpstr>
      <vt:lpstr>1.36</vt:lpstr>
      <vt:lpstr>1.37</vt:lpstr>
      <vt:lpstr>1.38</vt:lpstr>
      <vt:lpstr>1.39</vt:lpstr>
      <vt:lpstr>1.40</vt:lpstr>
      <vt:lpstr>1.41</vt:lpstr>
      <vt:lpstr>1.42</vt:lpstr>
      <vt:lpstr>1.43</vt:lpstr>
      <vt:lpstr>1.44</vt:lpstr>
      <vt:lpstr>1.45</vt:lpstr>
      <vt:lpstr>1.46</vt:lpstr>
      <vt:lpstr>1.47</vt:lpstr>
      <vt:lpstr>1.48</vt:lpstr>
      <vt:lpstr>1.49</vt:lpstr>
      <vt:lpstr>1.50</vt:lpstr>
      <vt:lpstr>1.51</vt:lpstr>
      <vt:lpstr>1.52</vt:lpstr>
      <vt:lpstr>1.53</vt:lpstr>
      <vt:lpstr>1.54</vt:lpstr>
      <vt:lpstr>1.55</vt:lpstr>
      <vt:lpstr>1.56</vt:lpstr>
      <vt:lpstr>1.57</vt:lpstr>
      <vt:lpstr>1.58</vt:lpstr>
      <vt:lpstr>1.59</vt:lpstr>
      <vt:lpstr>1.60</vt:lpstr>
      <vt:lpstr>1.61</vt:lpstr>
      <vt:lpstr>1.62</vt:lpstr>
      <vt:lpstr>1.63</vt:lpstr>
      <vt:lpstr>1.64</vt:lpstr>
      <vt:lpstr>'1.1'!Nyomtatási_terület</vt:lpstr>
      <vt:lpstr>'1.10'!Nyomtatási_terület</vt:lpstr>
      <vt:lpstr>'1.11'!Nyomtatási_terület</vt:lpstr>
      <vt:lpstr>'1.12'!Nyomtatási_terület</vt:lpstr>
      <vt:lpstr>'1.13'!Nyomtatási_terület</vt:lpstr>
      <vt:lpstr>'1.14'!Nyomtatási_terület</vt:lpstr>
      <vt:lpstr>'1.15'!Nyomtatási_terület</vt:lpstr>
      <vt:lpstr>'1.16'!Nyomtatási_terület</vt:lpstr>
      <vt:lpstr>'1.17'!Nyomtatási_terület</vt:lpstr>
      <vt:lpstr>'1.18'!Nyomtatási_terület</vt:lpstr>
      <vt:lpstr>'1.19'!Nyomtatási_terület</vt:lpstr>
      <vt:lpstr>'1.2'!Nyomtatási_terület</vt:lpstr>
      <vt:lpstr>'1.23'!Nyomtatási_terület</vt:lpstr>
      <vt:lpstr>'1.24'!Nyomtatási_terület</vt:lpstr>
      <vt:lpstr>'1.25'!Nyomtatási_terület</vt:lpstr>
      <vt:lpstr>'1.26'!Nyomtatási_terület</vt:lpstr>
      <vt:lpstr>'1.27'!Nyomtatási_terület</vt:lpstr>
      <vt:lpstr>'1.4'!Nyomtatási_terület</vt:lpstr>
      <vt:lpstr>'1.5'!Nyomtatási_terület</vt:lpstr>
      <vt:lpstr>'1.6'!Nyomtatási_terület</vt:lpstr>
      <vt:lpstr>'1.7'!Nyomtatási_terület</vt:lpstr>
      <vt:lpstr>'1.8'!Nyomtatási_terület</vt:lpstr>
      <vt:lpstr>osszesito!Nyomtatási_terület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Pásztor Zoltán</dc:creator>
  <cp:lastModifiedBy>Nagy Elemér</cp:lastModifiedBy>
  <cp:lastPrinted>2017-12-20T10:34:46Z</cp:lastPrinted>
  <dcterms:created xsi:type="dcterms:W3CDTF">2015-01-09T07:38:07Z</dcterms:created>
  <dcterms:modified xsi:type="dcterms:W3CDTF">2018-03-08T10:41:51Z</dcterms:modified>
</cp:coreProperties>
</file>